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'Tabelle1'!$A$1:$D$440</definedName>
  </definedNames>
  <calcPr fullCalcOnLoad="1"/>
</workbook>
</file>

<file path=xl/sharedStrings.xml><?xml version="1.0" encoding="utf-8"?>
<sst xmlns="http://schemas.openxmlformats.org/spreadsheetml/2006/main" count="432" uniqueCount="355">
  <si>
    <t>Kostengruppe</t>
  </si>
  <si>
    <t>Förderfähige Kosten</t>
  </si>
  <si>
    <t>Nicht förderfähige Kosten</t>
  </si>
  <si>
    <t>Grundstück</t>
  </si>
  <si>
    <t>Grundstücksnebenkosten</t>
  </si>
  <si>
    <t>Grundstückswert</t>
  </si>
  <si>
    <t>Herrichten und Erschließen</t>
  </si>
  <si>
    <t>Herrichten</t>
  </si>
  <si>
    <t>Sicherungsmaßnahmen</t>
  </si>
  <si>
    <t>Abbruchmaßnahmen</t>
  </si>
  <si>
    <t>Altlastenbeseitigung</t>
  </si>
  <si>
    <t>Herrichten der Geländeoberfläche</t>
  </si>
  <si>
    <t xml:space="preserve">Öffentliche Erschließung </t>
  </si>
  <si>
    <t>Abwasserentsorgung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</si>
  <si>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</si>
  <si>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</si>
  <si>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</si>
  <si>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</si>
  <si>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</si>
  <si>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</si>
  <si>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 xml:space="preserve">Nichtöffentliche Erschließung </t>
  </si>
  <si>
    <t>Ausgleichsabgaben</t>
  </si>
  <si>
    <t>Übergangsmaßnahmen</t>
  </si>
  <si>
    <t>Summe 100</t>
  </si>
  <si>
    <t>Summe 200</t>
  </si>
  <si>
    <t>Summe 210</t>
  </si>
  <si>
    <t>Summe 220</t>
  </si>
  <si>
    <t>Summe 230</t>
  </si>
  <si>
    <t>Summe 240</t>
  </si>
  <si>
    <t>Summe 250</t>
  </si>
  <si>
    <t>Summe 310</t>
  </si>
  <si>
    <t>Summe 320</t>
  </si>
  <si>
    <t>Summe 330</t>
  </si>
  <si>
    <t>Summe 340</t>
  </si>
  <si>
    <t>Summe 350</t>
  </si>
  <si>
    <t>Bauwerke - Baukonstruktionen</t>
  </si>
  <si>
    <t>Baugrubenherstellung</t>
  </si>
  <si>
    <t>Wasserhaltung</t>
  </si>
  <si>
    <t>Dränagen</t>
  </si>
  <si>
    <t>Tragende Außenwände</t>
  </si>
  <si>
    <t>Nichttragende Außenwände</t>
  </si>
  <si>
    <t>Außenstützen</t>
  </si>
  <si>
    <t>Außenwandbekleidungen, außen</t>
  </si>
  <si>
    <t>Außenwandbekleidungen, innen</t>
  </si>
  <si>
    <t>Tragende Innenwände</t>
  </si>
  <si>
    <t>Nichttragende Innenwände</t>
  </si>
  <si>
    <t>Innenstützen</t>
  </si>
  <si>
    <t>Innenwandbekleidung</t>
  </si>
  <si>
    <t>Decken</t>
  </si>
  <si>
    <t>Deckenkonstuktionen</t>
  </si>
  <si>
    <t>Deckenbeläge</t>
  </si>
  <si>
    <t>Deckenbekleidung</t>
  </si>
  <si>
    <t>Summe 360</t>
  </si>
  <si>
    <t>Summe 370</t>
  </si>
  <si>
    <t>Summe 390</t>
  </si>
  <si>
    <t>Summe 300</t>
  </si>
  <si>
    <t>Dächer</t>
  </si>
  <si>
    <t>Dachkonstruktionen</t>
  </si>
  <si>
    <t>Dachbeläge</t>
  </si>
  <si>
    <t>Allgemeine Einbauten</t>
  </si>
  <si>
    <t>Besondere Einbauten</t>
  </si>
  <si>
    <t>Sonstige Maßnahmen für Baukonstruktionen</t>
  </si>
  <si>
    <t>Baustelleneinrichtung</t>
  </si>
  <si>
    <t>Gerüste</t>
  </si>
  <si>
    <t>Zusätzliche Maßnahmen</t>
  </si>
  <si>
    <t>Summe 410</t>
  </si>
  <si>
    <t>Summe 420</t>
  </si>
  <si>
    <t>Summe 430</t>
  </si>
  <si>
    <t>Summe 440</t>
  </si>
  <si>
    <t>Summe 450</t>
  </si>
  <si>
    <t>Bauwerke - Technische Anlagen</t>
  </si>
  <si>
    <t>Abwasser-, Wasser, Gasanlagen</t>
  </si>
  <si>
    <t>Wasseranlagen</t>
  </si>
  <si>
    <t>Gasanlagen</t>
  </si>
  <si>
    <t>Feuerlöschanlagen</t>
  </si>
  <si>
    <t>Summe 490</t>
  </si>
  <si>
    <t>Summe 400</t>
  </si>
  <si>
    <t>Summe 480</t>
  </si>
  <si>
    <t>Summe 470</t>
  </si>
  <si>
    <t>Summe 460</t>
  </si>
  <si>
    <t>Summe 510</t>
  </si>
  <si>
    <t>Summe 520</t>
  </si>
  <si>
    <t>Summe 530</t>
  </si>
  <si>
    <t>Summe 540</t>
  </si>
  <si>
    <t>Summe 590</t>
  </si>
  <si>
    <t>Summe 500</t>
  </si>
  <si>
    <t>Summe 570</t>
  </si>
  <si>
    <t>Summe 560</t>
  </si>
  <si>
    <t>Summe 600</t>
  </si>
  <si>
    <t>Wärmeversorgungsanlagen</t>
  </si>
  <si>
    <t>Warmeerzeugungsanlagen</t>
  </si>
  <si>
    <t>Wärmeverteilnetze</t>
  </si>
  <si>
    <t>Raumheizflächen</t>
  </si>
  <si>
    <t>Teilklimaanlagen</t>
  </si>
  <si>
    <t>Kälteanlagen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</si>
  <si>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</si>
  <si>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</si>
  <si>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</si>
  <si>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</si>
  <si>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</si>
  <si>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</si>
  <si>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Telekommunikationsanlagen</t>
  </si>
  <si>
    <t>Such- und Signalanlagen</t>
  </si>
  <si>
    <t>Zeitdienstanlagen</t>
  </si>
  <si>
    <t>Elektroakustische Anlagen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</si>
  <si>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</si>
  <si>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</si>
  <si>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</si>
  <si>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</si>
  <si>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</si>
  <si>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</si>
  <si>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Nutzungsspezifische Anlagen</t>
  </si>
  <si>
    <t>Küchentechnische Anlagen</t>
  </si>
  <si>
    <t>Wasserflächen</t>
  </si>
  <si>
    <t>Wege</t>
  </si>
  <si>
    <t>Straßen</t>
  </si>
  <si>
    <t>Stellplätze</t>
  </si>
  <si>
    <t>Sportplatzflächen</t>
  </si>
  <si>
    <t>Spielplatzflächen</t>
  </si>
  <si>
    <t>Gleisanlagen</t>
  </si>
  <si>
    <t>Vegetationstechnische Bodenbearbeitung</t>
  </si>
  <si>
    <t>Sicherungsbauweisen</t>
  </si>
  <si>
    <t xml:space="preserve">Zusätzliche Maßnahmen </t>
  </si>
  <si>
    <t>Rampen, Treppen, Tribünen</t>
  </si>
  <si>
    <t>Abwasseranlagen</t>
  </si>
  <si>
    <t>Ausstattung und Kunstwerke</t>
  </si>
  <si>
    <t>Besondere Ausstattung</t>
  </si>
  <si>
    <t>Summe 710</t>
  </si>
  <si>
    <t>Summe 720</t>
  </si>
  <si>
    <t>Summe 730</t>
  </si>
  <si>
    <t>Summe 740</t>
  </si>
  <si>
    <t>Summe 750</t>
  </si>
  <si>
    <t>Summe 760</t>
  </si>
  <si>
    <t>Baunebenkosten</t>
  </si>
  <si>
    <t>Bauherrenaufgaben</t>
  </si>
  <si>
    <t>Projektleitung</t>
  </si>
  <si>
    <t>Projektsteuerung</t>
  </si>
  <si>
    <t>Untersuchungen</t>
  </si>
  <si>
    <t>Städtebauliche Leistungen</t>
  </si>
  <si>
    <t>Landschaftsplanerische Leistungen</t>
  </si>
  <si>
    <t>Tragwerksplanung</t>
  </si>
  <si>
    <t>Gutachten und Beratung</t>
  </si>
  <si>
    <t>Lichttechnik, Tageslichttechnik</t>
  </si>
  <si>
    <t>Honorare</t>
  </si>
  <si>
    <t>Finanzierung</t>
  </si>
  <si>
    <t>Allgemeine Baunebenkosten</t>
  </si>
  <si>
    <t>Bemusterungskosten</t>
  </si>
  <si>
    <t>Gesamtkosten</t>
  </si>
  <si>
    <t>Summe 700</t>
  </si>
  <si>
    <t>Abfallentsorgung</t>
  </si>
  <si>
    <t>Materialentsorgung</t>
  </si>
  <si>
    <t>Prozesswärme-, -kälte- und -luftanlagen</t>
  </si>
  <si>
    <t>Abdichtungen</t>
  </si>
  <si>
    <t>Bedarfsplanung</t>
  </si>
  <si>
    <t>Wertermittlungen</t>
  </si>
  <si>
    <t>Wettbewerbe</t>
  </si>
  <si>
    <t>Brandschutz</t>
  </si>
  <si>
    <t>Kunstwettbewerbe</t>
  </si>
  <si>
    <t>Finanzierungsbeschaffung</t>
  </si>
  <si>
    <t>Fremdkapitalzinsen</t>
  </si>
  <si>
    <t>Eigenkapitalzinsen</t>
  </si>
  <si>
    <t>Versicherungen</t>
  </si>
  <si>
    <t>Sonstige Baunebenkosten</t>
  </si>
  <si>
    <t>Sonstige Maßnahmen für Tech. Anlagen</t>
  </si>
  <si>
    <t>Baugrubenumschließung</t>
  </si>
  <si>
    <t>Baugrundverbesserung</t>
  </si>
  <si>
    <t>Tiefgründungen</t>
  </si>
  <si>
    <t>Dachbekleidungen</t>
  </si>
  <si>
    <t xml:space="preserve">Baukonstruktive Einbauten </t>
  </si>
  <si>
    <t>Instandsetzungen</t>
  </si>
  <si>
    <t>Lüftungsanlagen</t>
  </si>
  <si>
    <t>Klimaanlagen</t>
  </si>
  <si>
    <t>Einfriedungen</t>
  </si>
  <si>
    <t>Schutzkonstruktionen</t>
  </si>
  <si>
    <t>Überdachungen</t>
  </si>
  <si>
    <t>Summe 550</t>
  </si>
  <si>
    <t>Zusammenstellung der Kosten aus den einzelnen Kostengruppen</t>
  </si>
  <si>
    <t>Vermessungsgebühren</t>
  </si>
  <si>
    <t>Gerichtsgebühren</t>
  </si>
  <si>
    <t>Notargebühren</t>
  </si>
  <si>
    <t>Grunderwerbssteuer</t>
  </si>
  <si>
    <t>Genehmigungsgebühren</t>
  </si>
  <si>
    <t>Bodenordnung</t>
  </si>
  <si>
    <t>Rechte Dritter</t>
  </si>
  <si>
    <t>Abfindungen</t>
  </si>
  <si>
    <t>Ablösen dinglicher Rechte</t>
  </si>
  <si>
    <t>Kampfmittelräumung</t>
  </si>
  <si>
    <t>Kulturhistorische Funde</t>
  </si>
  <si>
    <t>Ausgleichsmaßnahmen</t>
  </si>
  <si>
    <t>Bauliche Maßnahmen</t>
  </si>
  <si>
    <t>Organisatorische Maßnahmen</t>
  </si>
  <si>
    <t>Baugrube/Erdbau</t>
  </si>
  <si>
    <t>Vortrieb</t>
  </si>
  <si>
    <t>Gründung, Unterbau</t>
  </si>
  <si>
    <t>Gründungsbeläge</t>
  </si>
  <si>
    <t>Abdichtungen und Bekleidungen</t>
  </si>
  <si>
    <t>Außenwände/Vertikale Baukonstruktionen, außen</t>
  </si>
  <si>
    <t>Außenwandöffnungen</t>
  </si>
  <si>
    <t>Elementierte Außenwandkonstruktionen</t>
  </si>
  <si>
    <t>Lichtschutz zur KG 330</t>
  </si>
  <si>
    <t>Sonstiges zur KG 330</t>
  </si>
  <si>
    <t>Sonstiges zur KG 320</t>
  </si>
  <si>
    <t>Sonstiges zur KG 310</t>
  </si>
  <si>
    <t>Sonstiges zur KG 250</t>
  </si>
  <si>
    <t>Sonstiges zur KG 130</t>
  </si>
  <si>
    <t>Sonstiges zur KG 210</t>
  </si>
  <si>
    <t>Sonstiges zur KG 220</t>
  </si>
  <si>
    <t>Sonstiges zur KG 230</t>
  </si>
  <si>
    <t>Sonstiges zur KG 240</t>
  </si>
  <si>
    <t>Innenwände/Vertikale Baukonstruktionen, innen</t>
  </si>
  <si>
    <t>Innenwandöffnungen</t>
  </si>
  <si>
    <t>Sonstiges zur KG 340</t>
  </si>
  <si>
    <t>Deckenöffnungen</t>
  </si>
  <si>
    <t>Elementierte Deckenkonstruktionen</t>
  </si>
  <si>
    <t>Elementierte Innenwandkonstruktionen</t>
  </si>
  <si>
    <t>Sonstiges zur KG 350</t>
  </si>
  <si>
    <t>Dachöffnungen</t>
  </si>
  <si>
    <t>Elementierte Dachkonstruktionen</t>
  </si>
  <si>
    <t>Infrastrukturanlagen</t>
  </si>
  <si>
    <t>Anlagen für den Straßenverkehr</t>
  </si>
  <si>
    <t>Anlagen für den Schienenverkehr</t>
  </si>
  <si>
    <t>Anlagen für den Flugverkehr</t>
  </si>
  <si>
    <t>Anlagen des Wasserbaus</t>
  </si>
  <si>
    <t>Anlagen der Abwasserentsorgung</t>
  </si>
  <si>
    <t>Anlagen der Wasserversorgung</t>
  </si>
  <si>
    <t>Anlagen der Energie- und Informationsversorgung</t>
  </si>
  <si>
    <t>Anlagen der Abfallentsorgung</t>
  </si>
  <si>
    <t>Sonstiges zur KG 370</t>
  </si>
  <si>
    <t>Sonstiges zur KG 360</t>
  </si>
  <si>
    <t>Landschaftsgestalterische Einbauten</t>
  </si>
  <si>
    <t>Mechanische Einbauten</t>
  </si>
  <si>
    <t>Orientierungs- und Informationssysteme</t>
  </si>
  <si>
    <t>Sonstiges zur KG 380</t>
  </si>
  <si>
    <t>Summe 380</t>
  </si>
  <si>
    <t>Einbauten in Konstruktionen des Ingenieurbaus</t>
  </si>
  <si>
    <t>Schutzeinbauten</t>
  </si>
  <si>
    <t>Provisorische Baukonstruktionen</t>
  </si>
  <si>
    <t>Sonstiges zur KG 390</t>
  </si>
  <si>
    <t>Sonstiges zur KG 410</t>
  </si>
  <si>
    <t>Verkehrsheizflächen</t>
  </si>
  <si>
    <t>Sonstiges zur KG 420</t>
  </si>
  <si>
    <t>Raumlufttechnische Anlagen</t>
  </si>
  <si>
    <t>Sonstiges zur KG 430</t>
  </si>
  <si>
    <t>Elektrische Analgen</t>
  </si>
  <si>
    <t>Fahrleitungssysteme</t>
  </si>
  <si>
    <t>Sonstiges zur KG 440</t>
  </si>
  <si>
    <t>Sonstiges zur KG 450</t>
  </si>
  <si>
    <t>Sonstiges zur KG 460</t>
  </si>
  <si>
    <t>Sonstiges zur KG 470</t>
  </si>
  <si>
    <t>Sonstiges zur KG 480</t>
  </si>
  <si>
    <t>Sonstiges zur KG 490</t>
  </si>
  <si>
    <t>Kommunikations-, sicherheits- und  informationstech. Anlagen</t>
  </si>
  <si>
    <t>Audiovisuelle Medien- und Antennenanlagen</t>
  </si>
  <si>
    <t>Gefahrenmelde- und Alarmanlagen</t>
  </si>
  <si>
    <t>Datenübertragungsnetze</t>
  </si>
  <si>
    <t>Verkehrsbeeinflussungsanlagen</t>
  </si>
  <si>
    <t>Hydraulikanlagen</t>
  </si>
  <si>
    <t>Nutzungsspezifische und verfahrenstechnische Anlagen</t>
  </si>
  <si>
    <t>Medienversorgungsanlagen, Medizin- und labortechnische Anlagen</t>
  </si>
  <si>
    <t>Weitere Nutzungsspezifische Anlagen</t>
  </si>
  <si>
    <t>Verfahrenstechnische Anlagen, Feststoffe, Wertstoffe und Abfälle</t>
  </si>
  <si>
    <t>Verfahrenstechnische Anlagen,Wasser, Abwasser und Gase</t>
  </si>
  <si>
    <t>Wäscherei-, Reinigungs- und badetechnische Anlagen</t>
  </si>
  <si>
    <t>Gebäude- und Anlagenautomation</t>
  </si>
  <si>
    <t>Automationseinrichtungen</t>
  </si>
  <si>
    <t>Schaltschränke, Automationsschwerpunkte</t>
  </si>
  <si>
    <t>Automationsmanagement</t>
  </si>
  <si>
    <t>Kabel. Leitungen und Verlegesysteme</t>
  </si>
  <si>
    <t>Provisorische technische Maßnahmen</t>
  </si>
  <si>
    <t>Erdbau</t>
  </si>
  <si>
    <t>Herstellung</t>
  </si>
  <si>
    <t>Umschließung</t>
  </si>
  <si>
    <t>Sonstiges zur KG 510</t>
  </si>
  <si>
    <t>Gründungen und Bodenplatten</t>
  </si>
  <si>
    <t>Sonstiges zur KG 520</t>
  </si>
  <si>
    <t>Oberbau, Deckschichten</t>
  </si>
  <si>
    <t>Plätze, Höfe, Terrassen</t>
  </si>
  <si>
    <t>Sonstiges zur KG 530</t>
  </si>
  <si>
    <t>Flugplatzflächen</t>
  </si>
  <si>
    <t>Baukonstruktionen</t>
  </si>
  <si>
    <t>Wandkonstruktionen</t>
  </si>
  <si>
    <t>Stege</t>
  </si>
  <si>
    <t>Kanal- und Schachtkonstruktionen</t>
  </si>
  <si>
    <t>Wasserbecken</t>
  </si>
  <si>
    <t>Sonstiges zur KG 540</t>
  </si>
  <si>
    <t xml:space="preserve">Technische Anlagen </t>
  </si>
  <si>
    <t>Summe 580</t>
  </si>
  <si>
    <t>Anlagen für Gase und Flüssigkeiten</t>
  </si>
  <si>
    <t>Elektrische Anlagen</t>
  </si>
  <si>
    <t>Kommunikations-, sicherheits- und informationstechnische Anlagen, Automation</t>
  </si>
  <si>
    <t>Sonstiges zur KG 550</t>
  </si>
  <si>
    <t>Sonstiges zur KG 560</t>
  </si>
  <si>
    <t>Vegetationsflächen</t>
  </si>
  <si>
    <t>Pflanzflächen</t>
  </si>
  <si>
    <t>Rasen und Saatflächen</t>
  </si>
  <si>
    <t>Sonstiges zur KG 570</t>
  </si>
  <si>
    <t>Sonstige Maßnahmen für Außenanlagen und Freiflächen</t>
  </si>
  <si>
    <t>Provisorische Außenanlagen und Freiflächen</t>
  </si>
  <si>
    <t>Sonstiges zur KG 590</t>
  </si>
  <si>
    <t>Befestigungen</t>
  </si>
  <si>
    <t>Bepflanzungen</t>
  </si>
  <si>
    <t>Sonstiges zur KG 580</t>
  </si>
  <si>
    <t>Einbauten in Außenanlagen und Freiflächen</t>
  </si>
  <si>
    <t xml:space="preserve">Allgemeine Ausstattung </t>
  </si>
  <si>
    <t>Informationstechnische Ausstattung</t>
  </si>
  <si>
    <t>Künstlerische Ausstattung</t>
  </si>
  <si>
    <t>Kunstobjekte</t>
  </si>
  <si>
    <t>Künstlerische Gestaltung des Bauwerks</t>
  </si>
  <si>
    <t>Künstlerische Gestaltung der Außenanlagen und Freiflächen</t>
  </si>
  <si>
    <t>Sonstiges zur KG 640</t>
  </si>
  <si>
    <t>Summe 640</t>
  </si>
  <si>
    <t>Sicherheits- und Gesundheitsorganisation</t>
  </si>
  <si>
    <t>Vergabeverfahren</t>
  </si>
  <si>
    <t>Vorbereitung der Objektplanung</t>
  </si>
  <si>
    <t>Sonstiges zur KG 720</t>
  </si>
  <si>
    <t>Objektplanung</t>
  </si>
  <si>
    <t>Gebäude und Innenräume</t>
  </si>
  <si>
    <t>Freianlagen</t>
  </si>
  <si>
    <t>Ingenieurbauwerke</t>
  </si>
  <si>
    <t>Verkehrsanlagen</t>
  </si>
  <si>
    <t>Sonstiges zur KG 730</t>
  </si>
  <si>
    <t>Fachplanung</t>
  </si>
  <si>
    <t>Technische Ausrüstung</t>
  </si>
  <si>
    <t>Bauphysik</t>
  </si>
  <si>
    <t>Geotechnik</t>
  </si>
  <si>
    <t>Ingenieurvermessung</t>
  </si>
  <si>
    <t>Altlasten, Kampfmittel, kulturhistorische Funde</t>
  </si>
  <si>
    <t>Sonstiges zur KG 740</t>
  </si>
  <si>
    <t>Prüfungen, Genehmigungen, Abnahmen</t>
  </si>
  <si>
    <t>Bewirtschaftungskosten</t>
  </si>
  <si>
    <t>Künstlerische Leistungen</t>
  </si>
  <si>
    <t>Sonstiges zur KG 750</t>
  </si>
  <si>
    <t>Betriebskosten nach Abnahme</t>
  </si>
  <si>
    <t>Sonstiges zur KG 760</t>
  </si>
  <si>
    <t>Sonstiges zur KG 790</t>
  </si>
  <si>
    <t>Summe 790</t>
  </si>
  <si>
    <t>Summe 800</t>
  </si>
  <si>
    <t>Bürgschaften</t>
  </si>
  <si>
    <t>Sonstige Finanzierungskosten</t>
  </si>
  <si>
    <t>Bestandsdokumentation</t>
  </si>
  <si>
    <t>Summe 100 bis 800</t>
  </si>
  <si>
    <t>Sonstiges zur KG 120</t>
  </si>
  <si>
    <t>Summe 120</t>
  </si>
  <si>
    <t>Summe 130</t>
  </si>
  <si>
    <t xml:space="preserve">Sonstige Ausstattung </t>
  </si>
  <si>
    <t>Flachgründungen und Bodenplatten</t>
  </si>
  <si>
    <t>Außenanlagen und Freiflächen</t>
  </si>
  <si>
    <r>
      <rPr>
        <b/>
        <sz val="11"/>
        <rFont val="Arial"/>
        <family val="2"/>
      </rPr>
      <t xml:space="preserve">Summe 100
</t>
    </r>
    <r>
      <rPr>
        <sz val="11"/>
        <rFont val="Arial"/>
        <family val="2"/>
      </rPr>
      <t>Grundstück</t>
    </r>
  </si>
  <si>
    <r>
      <rPr>
        <b/>
        <sz val="11"/>
        <rFont val="Arial"/>
        <family val="2"/>
      </rPr>
      <t xml:space="preserve">Summe 200
</t>
    </r>
    <r>
      <rPr>
        <sz val="11"/>
        <rFont val="Arial"/>
        <family val="2"/>
      </rPr>
      <t>Vorbereitende Maßnahmen</t>
    </r>
  </si>
  <si>
    <r>
      <t xml:space="preserve">Summe 300
</t>
    </r>
    <r>
      <rPr>
        <sz val="11"/>
        <rFont val="Arial"/>
        <family val="2"/>
      </rPr>
      <t>Bauwerk - Baukonstruktionen</t>
    </r>
  </si>
  <si>
    <r>
      <t xml:space="preserve">Summe 400                                                    </t>
    </r>
    <r>
      <rPr>
        <sz val="11"/>
        <rFont val="Arial"/>
        <family val="2"/>
      </rPr>
      <t>Bauwerk - Technische Anlagen</t>
    </r>
  </si>
  <si>
    <r>
      <t xml:space="preserve">Summe 500
</t>
    </r>
    <r>
      <rPr>
        <sz val="11"/>
        <rFont val="Arial"/>
        <family val="2"/>
      </rPr>
      <t>Außenanlagen und Freiflächen</t>
    </r>
  </si>
  <si>
    <r>
      <t xml:space="preserve">Summe 600
</t>
    </r>
    <r>
      <rPr>
        <sz val="11"/>
        <rFont val="Arial"/>
        <family val="2"/>
      </rPr>
      <t>Ausstattung und Kunstwerke</t>
    </r>
  </si>
  <si>
    <r>
      <t xml:space="preserve">Summe 700
</t>
    </r>
    <r>
      <rPr>
        <sz val="11"/>
        <rFont val="Arial"/>
        <family val="2"/>
      </rPr>
      <t>Baunebenkosten</t>
    </r>
  </si>
  <si>
    <r>
      <t xml:space="preserve">Summe 800
</t>
    </r>
    <r>
      <rPr>
        <sz val="11"/>
        <rFont val="Arial"/>
        <family val="2"/>
      </rPr>
      <t>Finanzierung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</si>
</sst>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7]_-;\-* #,##0.00\ [$€-407]_-;_-* &quot;-&quot;??\ [$€-407]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1"/>
        <bgColor indexed="64"/>
      </patternFill>
    </fill>
    <fill>
      <patternFill patternType="lightGray">
        <bgColor theme="1"/>
      </patternFill>
    </fill>
    <fill>
      <patternFill patternType="gray125">
        <bgColor theme="1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166" fontId="0" fillId="33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35" borderId="10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0" borderId="10" xfId="0" applyNumberFormat="1" applyBorder="1" applyAlignment="1">
      <alignment vertical="center"/>
    </xf>
    <xf numFmtId="166" fontId="0" fillId="36" borderId="10" xfId="0" applyNumberFormat="1" applyFill="1" applyBorder="1" applyAlignment="1">
      <alignment vertical="center"/>
    </xf>
    <xf numFmtId="166" fontId="0" fillId="36" borderId="11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37" borderId="10" xfId="0" applyNumberForma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44" fontId="0" fillId="33" borderId="10" xfId="57" applyFont="1" applyFill="1" applyBorder="1" applyAlignment="1">
      <alignment/>
    </xf>
    <xf numFmtId="44" fontId="0" fillId="34" borderId="10" xfId="57" applyFont="1" applyFill="1" applyBorder="1" applyAlignment="1">
      <alignment/>
    </xf>
    <xf numFmtId="44" fontId="0" fillId="38" borderId="10" xfId="57" applyFont="1" applyFill="1" applyBorder="1" applyAlignment="1">
      <alignment/>
    </xf>
    <xf numFmtId="44" fontId="0" fillId="36" borderId="10" xfId="57" applyFont="1" applyFill="1" applyBorder="1" applyAlignment="1">
      <alignment/>
    </xf>
    <xf numFmtId="44" fontId="0" fillId="35" borderId="10" xfId="57" applyFont="1" applyFill="1" applyBorder="1" applyAlignment="1">
      <alignment/>
    </xf>
    <xf numFmtId="44" fontId="0" fillId="0" borderId="10" xfId="57" applyFont="1" applyBorder="1" applyAlignment="1">
      <alignment/>
    </xf>
    <xf numFmtId="44" fontId="0" fillId="0" borderId="10" xfId="57" applyFont="1" applyBorder="1" applyAlignment="1">
      <alignment vertical="center"/>
    </xf>
    <xf numFmtId="44" fontId="0" fillId="38" borderId="10" xfId="57" applyFont="1" applyFill="1" applyBorder="1" applyAlignment="1">
      <alignment vertical="center"/>
    </xf>
    <xf numFmtId="44" fontId="0" fillId="36" borderId="10" xfId="57" applyFont="1" applyFill="1" applyBorder="1" applyAlignment="1">
      <alignment vertical="center"/>
    </xf>
    <xf numFmtId="44" fontId="0" fillId="0" borderId="0" xfId="57" applyFont="1" applyBorder="1" applyAlignment="1">
      <alignment/>
    </xf>
    <xf numFmtId="44" fontId="0" fillId="33" borderId="12" xfId="57" applyFont="1" applyFill="1" applyBorder="1" applyAlignment="1">
      <alignment/>
    </xf>
    <xf numFmtId="44" fontId="0" fillId="34" borderId="12" xfId="57" applyFont="1" applyFill="1" applyBorder="1" applyAlignment="1">
      <alignment/>
    </xf>
    <xf numFmtId="44" fontId="0" fillId="39" borderId="10" xfId="57" applyFont="1" applyFill="1" applyBorder="1" applyAlignment="1">
      <alignment/>
    </xf>
    <xf numFmtId="44" fontId="0" fillId="34" borderId="13" xfId="57" applyFont="1" applyFill="1" applyBorder="1" applyAlignment="1">
      <alignment/>
    </xf>
    <xf numFmtId="44" fontId="0" fillId="0" borderId="13" xfId="57" applyFont="1" applyBorder="1" applyAlignment="1">
      <alignment/>
    </xf>
    <xf numFmtId="44" fontId="0" fillId="38" borderId="11" xfId="57" applyFont="1" applyFill="1" applyBorder="1" applyAlignment="1">
      <alignment/>
    </xf>
    <xf numFmtId="44" fontId="0" fillId="36" borderId="14" xfId="57" applyFont="1" applyFill="1" applyBorder="1" applyAlignment="1">
      <alignment/>
    </xf>
    <xf numFmtId="44" fontId="0" fillId="0" borderId="0" xfId="57" applyFont="1" applyAlignment="1">
      <alignment/>
    </xf>
    <xf numFmtId="44" fontId="42" fillId="0" borderId="0" xfId="57" applyFont="1" applyAlignment="1">
      <alignment/>
    </xf>
    <xf numFmtId="44" fontId="0" fillId="35" borderId="12" xfId="57" applyFont="1" applyFill="1" applyBorder="1" applyAlignment="1">
      <alignment/>
    </xf>
    <xf numFmtId="166" fontId="0" fillId="35" borderId="12" xfId="0" applyNumberFormat="1" applyFill="1" applyBorder="1" applyAlignment="1">
      <alignment/>
    </xf>
    <xf numFmtId="44" fontId="0" fillId="40" borderId="10" xfId="57" applyFont="1" applyFill="1" applyBorder="1" applyAlignment="1">
      <alignment/>
    </xf>
    <xf numFmtId="44" fontId="0" fillId="40" borderId="11" xfId="57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2" fillId="36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3" fillId="36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4" fontId="30" fillId="0" borderId="10" xfId="57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0" fontId="30" fillId="36" borderId="15" xfId="0" applyFont="1" applyFill="1" applyBorder="1" applyAlignment="1">
      <alignment horizontal="left"/>
    </xf>
    <xf numFmtId="0" fontId="30" fillId="36" borderId="16" xfId="0" applyFont="1" applyFill="1" applyBorder="1" applyAlignment="1">
      <alignment horizontal="left"/>
    </xf>
    <xf numFmtId="44" fontId="0" fillId="0" borderId="15" xfId="57" applyFont="1" applyBorder="1" applyAlignment="1">
      <alignment horizontal="center" vertical="center"/>
    </xf>
    <xf numFmtId="44" fontId="0" fillId="0" borderId="16" xfId="57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2"/>
  <sheetViews>
    <sheetView tabSelected="1" view="pageBreakPreview" zoomScale="85" zoomScaleNormal="85" zoomScaleSheetLayoutView="85" workbookViewId="0" topLeftCell="A412">
      <selection activeCell="C438" sqref="C438"/>
    </sheetView>
  </sheetViews>
  <sheetFormatPr defaultColWidth="11.421875" defaultRowHeight="15"/>
  <cols>
    <col min="1" max="1" width="5.7109375" style="75" customWidth="1"/>
    <col min="2" max="2" width="43.57421875" style="80" customWidth="1"/>
    <col min="3" max="3" width="20.7109375" style="37" customWidth="1"/>
    <col min="4" max="4" width="20.7109375" style="19" customWidth="1"/>
  </cols>
  <sheetData>
    <row r="2" spans="1:4" ht="15" customHeight="1">
      <c r="A2" s="84" t="s">
        <v>0</v>
      </c>
      <c r="B2" s="84"/>
      <c r="C2" s="81" t="s">
        <v>1</v>
      </c>
      <c r="D2" s="82" t="s">
        <v>2</v>
      </c>
    </row>
    <row r="3" spans="1:4" ht="15">
      <c r="A3" s="84"/>
      <c r="B3" s="84"/>
      <c r="C3" s="81"/>
      <c r="D3" s="82"/>
    </row>
    <row r="4" spans="1:4" ht="15.75">
      <c r="A4" s="43">
        <v>100</v>
      </c>
      <c r="B4" s="44" t="s">
        <v>3</v>
      </c>
      <c r="C4" s="20"/>
      <c r="D4" s="4"/>
    </row>
    <row r="5" spans="1:4" ht="15.75">
      <c r="A5" s="43"/>
      <c r="B5" s="44"/>
      <c r="C5" s="21"/>
      <c r="D5" s="5"/>
    </row>
    <row r="6" spans="1:4" ht="15">
      <c r="A6" s="45">
        <v>110</v>
      </c>
      <c r="B6" s="46" t="s">
        <v>5</v>
      </c>
      <c r="C6" s="22"/>
      <c r="D6" s="6"/>
    </row>
    <row r="7" spans="1:4" ht="15">
      <c r="A7" s="45">
        <v>120</v>
      </c>
      <c r="B7" s="46" t="s">
        <v>4</v>
      </c>
      <c r="C7" s="22"/>
      <c r="D7" s="6"/>
    </row>
    <row r="8" spans="1:4" ht="15">
      <c r="A8" s="47">
        <v>121</v>
      </c>
      <c r="B8" s="2" t="s">
        <v>177</v>
      </c>
      <c r="C8" s="22"/>
      <c r="D8" s="6"/>
    </row>
    <row r="9" spans="1:4" ht="15">
      <c r="A9" s="47">
        <f>A8+1</f>
        <v>122</v>
      </c>
      <c r="B9" s="2" t="s">
        <v>178</v>
      </c>
      <c r="C9" s="22"/>
      <c r="D9" s="6"/>
    </row>
    <row r="10" spans="1:4" ht="15">
      <c r="A10" s="47">
        <f aca="true" t="shared" si="0" ref="A10:A16">A9+1</f>
        <v>123</v>
      </c>
      <c r="B10" s="2" t="s">
        <v>179</v>
      </c>
      <c r="C10" s="22"/>
      <c r="D10" s="6"/>
    </row>
    <row r="11" spans="1:4" ht="15">
      <c r="A11" s="47">
        <f t="shared" si="0"/>
        <v>124</v>
      </c>
      <c r="B11" s="2" t="s">
        <v>180</v>
      </c>
      <c r="C11" s="22"/>
      <c r="D11" s="6"/>
    </row>
    <row r="12" spans="1:4" ht="15">
      <c r="A12" s="47">
        <f t="shared" si="0"/>
        <v>125</v>
      </c>
      <c r="B12" s="2" t="s">
        <v>137</v>
      </c>
      <c r="C12" s="22"/>
      <c r="D12" s="6"/>
    </row>
    <row r="13" spans="1:4" ht="15">
      <c r="A13" s="47">
        <f t="shared" si="0"/>
        <v>126</v>
      </c>
      <c r="B13" s="2" t="s">
        <v>154</v>
      </c>
      <c r="C13" s="22"/>
      <c r="D13" s="6"/>
    </row>
    <row r="14" spans="1:4" ht="15">
      <c r="A14" s="47">
        <f t="shared" si="0"/>
        <v>127</v>
      </c>
      <c r="B14" s="2" t="s">
        <v>181</v>
      </c>
      <c r="C14" s="22"/>
      <c r="D14" s="6"/>
    </row>
    <row r="15" spans="1:4" ht="15">
      <c r="A15" s="47">
        <f t="shared" si="0"/>
        <v>128</v>
      </c>
      <c r="B15" s="2" t="s">
        <v>182</v>
      </c>
      <c r="C15" s="22"/>
      <c r="D15" s="6"/>
    </row>
    <row r="16" spans="1:4" ht="15">
      <c r="A16" s="47">
        <f t="shared" si="0"/>
        <v>129</v>
      </c>
      <c r="B16" s="2" t="s">
        <v>341</v>
      </c>
      <c r="C16" s="22"/>
      <c r="D16" s="6"/>
    </row>
    <row r="17" spans="1:4" ht="15">
      <c r="A17" s="47"/>
      <c r="B17" s="48" t="s">
        <v>342</v>
      </c>
      <c r="C17" s="22"/>
      <c r="D17" s="6">
        <f>SUM(D8:D16)</f>
        <v>0</v>
      </c>
    </row>
    <row r="18" spans="1:4" ht="15">
      <c r="A18" s="45">
        <v>130</v>
      </c>
      <c r="B18" s="46" t="s">
        <v>183</v>
      </c>
      <c r="C18" s="22"/>
      <c r="D18" s="6"/>
    </row>
    <row r="19" spans="1:4" ht="15">
      <c r="A19" s="47">
        <v>131</v>
      </c>
      <c r="B19" s="2" t="s">
        <v>184</v>
      </c>
      <c r="C19" s="22"/>
      <c r="D19" s="6"/>
    </row>
    <row r="20" spans="1:4" ht="15">
      <c r="A20" s="47">
        <f>A19+1</f>
        <v>132</v>
      </c>
      <c r="B20" s="2" t="s">
        <v>185</v>
      </c>
      <c r="C20" s="22"/>
      <c r="D20" s="6"/>
    </row>
    <row r="21" spans="1:4" ht="15">
      <c r="A21" s="47">
        <f>A20+1</f>
        <v>133</v>
      </c>
      <c r="B21" s="2" t="s">
        <v>204</v>
      </c>
      <c r="C21" s="22"/>
      <c r="D21" s="6"/>
    </row>
    <row r="22" spans="1:4" ht="15">
      <c r="A22" s="47"/>
      <c r="B22" s="48" t="s">
        <v>343</v>
      </c>
      <c r="C22" s="22"/>
      <c r="D22" s="6">
        <f>SUM(D19:D21)</f>
        <v>0</v>
      </c>
    </row>
    <row r="23" spans="1:4" ht="15">
      <c r="A23" s="47"/>
      <c r="B23" s="48" t="s">
        <v>23</v>
      </c>
      <c r="C23" s="22">
        <f>C12</f>
        <v>0</v>
      </c>
      <c r="D23" s="6">
        <f>D22+D17+D6</f>
        <v>0</v>
      </c>
    </row>
    <row r="24" spans="1:4" ht="15">
      <c r="A24" s="47"/>
      <c r="B24" s="49"/>
      <c r="C24" s="21"/>
      <c r="D24" s="6"/>
    </row>
    <row r="25" spans="1:4" ht="15.75">
      <c r="A25" s="43">
        <v>200</v>
      </c>
      <c r="B25" s="44" t="s">
        <v>6</v>
      </c>
      <c r="C25" s="20"/>
      <c r="D25" s="4"/>
    </row>
    <row r="26" spans="1:4" ht="15.75">
      <c r="A26" s="43"/>
      <c r="B26" s="44"/>
      <c r="C26" s="21"/>
      <c r="D26" s="5"/>
    </row>
    <row r="27" spans="1:4" ht="15">
      <c r="A27" s="45">
        <v>210</v>
      </c>
      <c r="B27" s="46" t="s">
        <v>7</v>
      </c>
      <c r="C27" s="32"/>
      <c r="D27" s="7"/>
    </row>
    <row r="28" spans="1:4" ht="15">
      <c r="A28" s="47">
        <v>211</v>
      </c>
      <c r="B28" s="2" t="s">
        <v>8</v>
      </c>
      <c r="C28" s="22"/>
      <c r="D28" s="8"/>
    </row>
    <row r="29" spans="1:4" ht="15">
      <c r="A29" s="47">
        <v>212</v>
      </c>
      <c r="B29" s="2" t="s">
        <v>9</v>
      </c>
      <c r="C29" s="22"/>
      <c r="D29" s="8"/>
    </row>
    <row r="30" spans="1:4" ht="15">
      <c r="A30" s="47">
        <v>213</v>
      </c>
      <c r="B30" s="2" t="s">
        <v>10</v>
      </c>
      <c r="C30" s="22"/>
      <c r="D30" s="8"/>
    </row>
    <row r="31" spans="1:4" ht="15">
      <c r="A31" s="47">
        <v>214</v>
      </c>
      <c r="B31" s="2" t="s">
        <v>11</v>
      </c>
      <c r="C31" s="22"/>
      <c r="D31" s="8"/>
    </row>
    <row r="32" spans="1:4" ht="15">
      <c r="A32" s="47">
        <v>215</v>
      </c>
      <c r="B32" s="2" t="s">
        <v>186</v>
      </c>
      <c r="C32" s="22"/>
      <c r="D32" s="8"/>
    </row>
    <row r="33" spans="1:4" ht="15">
      <c r="A33" s="47">
        <v>216</v>
      </c>
      <c r="B33" s="2" t="s">
        <v>187</v>
      </c>
      <c r="C33" s="22"/>
      <c r="D33" s="8"/>
    </row>
    <row r="34" spans="1:4" ht="15">
      <c r="A34" s="47">
        <v>219</v>
      </c>
      <c r="B34" s="2" t="s">
        <v>205</v>
      </c>
      <c r="C34" s="22"/>
      <c r="D34" s="8"/>
    </row>
    <row r="35" spans="1:4" ht="15">
      <c r="A35" s="47"/>
      <c r="B35" s="48" t="s">
        <v>25</v>
      </c>
      <c r="C35" s="22">
        <f>SUM(C28:C34)</f>
        <v>0</v>
      </c>
      <c r="D35" s="6">
        <f>SUM(D28:D34)</f>
        <v>0</v>
      </c>
    </row>
    <row r="36" spans="1:4" ht="15">
      <c r="A36" s="45">
        <v>220</v>
      </c>
      <c r="B36" s="46" t="s">
        <v>12</v>
      </c>
      <c r="C36" s="24"/>
      <c r="D36" s="7"/>
    </row>
    <row r="37" spans="1:4" ht="15">
      <c r="A37" s="47">
        <v>221</v>
      </c>
      <c r="B37" s="2" t="s">
        <v>13</v>
      </c>
      <c r="C37" s="22"/>
      <c r="D37" s="6"/>
    </row>
    <row r="38" spans="1:4" ht="15">
      <c r="A38" s="47">
        <v>222</v>
      </c>
      <c r="B38" s="2" t="s">
        <v>14</v>
      </c>
      <c r="C38" s="22"/>
      <c r="D38" s="6"/>
    </row>
    <row r="39" spans="1:4" ht="15">
      <c r="A39" s="47">
        <v>223</v>
      </c>
      <c r="B39" s="2" t="s">
        <v>15</v>
      </c>
      <c r="C39" s="22"/>
      <c r="D39" s="6"/>
    </row>
    <row r="40" spans="1:4" ht="15">
      <c r="A40" s="47">
        <v>224</v>
      </c>
      <c r="B40" s="2" t="s">
        <v>16</v>
      </c>
      <c r="C40" s="22"/>
      <c r="D40" s="6"/>
    </row>
    <row r="41" spans="1:4" ht="15">
      <c r="A41" s="47">
        <v>225</v>
      </c>
      <c r="B41" s="2" t="s">
        <v>17</v>
      </c>
      <c r="C41" s="22"/>
      <c r="D41" s="6"/>
    </row>
    <row r="42" spans="1:4" ht="15">
      <c r="A42" s="47">
        <v>226</v>
      </c>
      <c r="B42" s="2" t="s">
        <v>18</v>
      </c>
      <c r="C42" s="22"/>
      <c r="D42" s="6"/>
    </row>
    <row r="43" spans="1:4" ht="15">
      <c r="A43" s="47">
        <v>227</v>
      </c>
      <c r="B43" s="2" t="s">
        <v>19</v>
      </c>
      <c r="C43" s="22"/>
      <c r="D43" s="6"/>
    </row>
    <row r="44" spans="1:4" ht="15">
      <c r="A44" s="47">
        <v>228</v>
      </c>
      <c r="B44" s="50" t="s">
        <v>149</v>
      </c>
      <c r="C44" s="22"/>
      <c r="D44" s="6"/>
    </row>
    <row r="45" spans="1:4" ht="15">
      <c r="A45" s="47">
        <v>229</v>
      </c>
      <c r="B45" s="2" t="s">
        <v>206</v>
      </c>
      <c r="C45" s="22"/>
      <c r="D45" s="6"/>
    </row>
    <row r="46" spans="1:4" ht="15">
      <c r="A46" s="47"/>
      <c r="B46" s="48" t="s">
        <v>26</v>
      </c>
      <c r="C46" s="41"/>
      <c r="D46" s="6">
        <f>SUM(D37:D45)</f>
        <v>0</v>
      </c>
    </row>
    <row r="47" spans="1:4" ht="15">
      <c r="A47" s="45">
        <v>230</v>
      </c>
      <c r="B47" s="46" t="s">
        <v>20</v>
      </c>
      <c r="C47" s="24"/>
      <c r="D47" s="7"/>
    </row>
    <row r="48" spans="1:4" ht="15">
      <c r="A48" s="47">
        <v>231</v>
      </c>
      <c r="B48" s="2" t="s">
        <v>13</v>
      </c>
      <c r="C48" s="22"/>
      <c r="D48" s="8"/>
    </row>
    <row r="49" spans="1:4" ht="15">
      <c r="A49" s="47">
        <v>232</v>
      </c>
      <c r="B49" s="2" t="s">
        <v>14</v>
      </c>
      <c r="C49" s="22"/>
      <c r="D49" s="8"/>
    </row>
    <row r="50" spans="1:4" ht="15">
      <c r="A50" s="47">
        <v>233</v>
      </c>
      <c r="B50" s="2" t="s">
        <v>15</v>
      </c>
      <c r="C50" s="22"/>
      <c r="D50" s="8"/>
    </row>
    <row r="51" spans="1:4" ht="15">
      <c r="A51" s="47">
        <v>234</v>
      </c>
      <c r="B51" s="2" t="s">
        <v>16</v>
      </c>
      <c r="C51" s="22"/>
      <c r="D51" s="8"/>
    </row>
    <row r="52" spans="1:4" ht="15">
      <c r="A52" s="47">
        <v>235</v>
      </c>
      <c r="B52" s="2" t="s">
        <v>17</v>
      </c>
      <c r="C52" s="22"/>
      <c r="D52" s="8"/>
    </row>
    <row r="53" spans="1:4" ht="15">
      <c r="A53" s="47">
        <v>236</v>
      </c>
      <c r="B53" s="2" t="s">
        <v>18</v>
      </c>
      <c r="C53" s="22"/>
      <c r="D53" s="8"/>
    </row>
    <row r="54" spans="1:4" ht="15">
      <c r="A54" s="47">
        <v>237</v>
      </c>
      <c r="B54" s="2" t="s">
        <v>19</v>
      </c>
      <c r="C54" s="22"/>
      <c r="D54" s="8"/>
    </row>
    <row r="55" spans="1:4" ht="15">
      <c r="A55" s="47">
        <v>239</v>
      </c>
      <c r="B55" s="2" t="s">
        <v>207</v>
      </c>
      <c r="C55" s="22"/>
      <c r="D55" s="8"/>
    </row>
    <row r="56" spans="1:4" ht="15">
      <c r="A56" s="47"/>
      <c r="B56" s="48" t="s">
        <v>27</v>
      </c>
      <c r="C56" s="22"/>
      <c r="D56" s="8">
        <f>SUM(D48:D55)</f>
        <v>0</v>
      </c>
    </row>
    <row r="57" spans="1:4" ht="15" customHeight="1">
      <c r="A57" s="84" t="s">
        <v>0</v>
      </c>
      <c r="B57" s="84"/>
      <c r="C57" s="81" t="s">
        <v>1</v>
      </c>
      <c r="D57" s="82" t="s">
        <v>2</v>
      </c>
    </row>
    <row r="58" spans="1:4" ht="15">
      <c r="A58" s="84"/>
      <c r="B58" s="84"/>
      <c r="C58" s="81"/>
      <c r="D58" s="82"/>
    </row>
    <row r="59" spans="1:4" ht="15">
      <c r="A59" s="45">
        <v>240</v>
      </c>
      <c r="B59" s="46" t="s">
        <v>21</v>
      </c>
      <c r="C59" s="22"/>
      <c r="D59" s="8"/>
    </row>
    <row r="60" spans="1:4" ht="15">
      <c r="A60" s="47">
        <v>241</v>
      </c>
      <c r="B60" s="2" t="s">
        <v>188</v>
      </c>
      <c r="C60" s="22"/>
      <c r="D60" s="8"/>
    </row>
    <row r="61" spans="1:4" ht="15">
      <c r="A61" s="47">
        <v>242</v>
      </c>
      <c r="B61" s="2" t="s">
        <v>21</v>
      </c>
      <c r="C61" s="22"/>
      <c r="D61" s="8"/>
    </row>
    <row r="62" spans="1:4" ht="15">
      <c r="A62" s="47">
        <v>243</v>
      </c>
      <c r="B62" s="2" t="s">
        <v>208</v>
      </c>
      <c r="C62" s="22"/>
      <c r="D62" s="8"/>
    </row>
    <row r="63" spans="1:4" ht="15">
      <c r="A63" s="47"/>
      <c r="B63" s="48" t="s">
        <v>28</v>
      </c>
      <c r="C63" s="41"/>
      <c r="D63" s="5">
        <f>SUM(D59)</f>
        <v>0</v>
      </c>
    </row>
    <row r="64" spans="1:4" ht="15">
      <c r="A64" s="45">
        <v>250</v>
      </c>
      <c r="B64" s="46" t="s">
        <v>22</v>
      </c>
      <c r="C64" s="24"/>
      <c r="D64" s="7"/>
    </row>
    <row r="65" spans="1:4" ht="15">
      <c r="A65" s="47">
        <v>251</v>
      </c>
      <c r="B65" s="2" t="s">
        <v>189</v>
      </c>
      <c r="C65" s="22"/>
      <c r="D65" s="8"/>
    </row>
    <row r="66" spans="1:4" ht="15">
      <c r="A66" s="47">
        <v>252</v>
      </c>
      <c r="B66" s="2" t="s">
        <v>190</v>
      </c>
      <c r="C66" s="22"/>
      <c r="D66" s="8"/>
    </row>
    <row r="67" spans="1:4" ht="15">
      <c r="A67" s="47">
        <v>259</v>
      </c>
      <c r="B67" s="2" t="s">
        <v>203</v>
      </c>
      <c r="C67" s="22"/>
      <c r="D67" s="8"/>
    </row>
    <row r="68" spans="1:4" ht="15">
      <c r="A68" s="47"/>
      <c r="B68" s="48" t="s">
        <v>29</v>
      </c>
      <c r="C68" s="22"/>
      <c r="D68" s="5">
        <f>SUM(D65:D67)</f>
        <v>0</v>
      </c>
    </row>
    <row r="69" spans="1:4" ht="15">
      <c r="A69" s="47"/>
      <c r="B69" s="49" t="s">
        <v>24</v>
      </c>
      <c r="C69" s="22"/>
      <c r="D69" s="6">
        <f>SUM(D35,D56,D68)</f>
        <v>0</v>
      </c>
    </row>
    <row r="71" spans="1:4" ht="15" customHeight="1">
      <c r="A71" s="84" t="s">
        <v>0</v>
      </c>
      <c r="B71" s="84"/>
      <c r="C71" s="81" t="s">
        <v>1</v>
      </c>
      <c r="D71" s="82" t="s">
        <v>2</v>
      </c>
    </row>
    <row r="72" spans="1:4" ht="15">
      <c r="A72" s="84"/>
      <c r="B72" s="84"/>
      <c r="C72" s="81"/>
      <c r="D72" s="82"/>
    </row>
    <row r="73" spans="1:4" ht="15.75">
      <c r="A73" s="43">
        <v>300</v>
      </c>
      <c r="B73" s="44" t="s">
        <v>35</v>
      </c>
      <c r="C73" s="20"/>
      <c r="D73" s="4"/>
    </row>
    <row r="74" spans="1:4" ht="15.75">
      <c r="A74" s="43"/>
      <c r="B74" s="44"/>
      <c r="C74" s="21"/>
      <c r="D74" s="5"/>
    </row>
    <row r="75" spans="1:4" ht="15">
      <c r="A75" s="45">
        <v>310</v>
      </c>
      <c r="B75" s="46" t="s">
        <v>191</v>
      </c>
      <c r="C75" s="24"/>
      <c r="D75" s="7"/>
    </row>
    <row r="76" spans="1:4" ht="15">
      <c r="A76" s="47">
        <v>311</v>
      </c>
      <c r="B76" s="2" t="s">
        <v>36</v>
      </c>
      <c r="C76" s="25"/>
      <c r="D76" s="6"/>
    </row>
    <row r="77" spans="1:4" ht="15">
      <c r="A77" s="47">
        <v>312</v>
      </c>
      <c r="B77" s="2" t="s">
        <v>164</v>
      </c>
      <c r="C77" s="25"/>
      <c r="D77" s="6"/>
    </row>
    <row r="78" spans="1:4" ht="15">
      <c r="A78" s="47">
        <v>313</v>
      </c>
      <c r="B78" s="2" t="s">
        <v>37</v>
      </c>
      <c r="C78" s="25"/>
      <c r="D78" s="6"/>
    </row>
    <row r="79" spans="1:4" ht="15">
      <c r="A79" s="47">
        <v>314</v>
      </c>
      <c r="B79" s="2" t="s">
        <v>192</v>
      </c>
      <c r="C79" s="25"/>
      <c r="D79" s="6"/>
    </row>
    <row r="80" spans="1:4" ht="15">
      <c r="A80" s="47">
        <v>319</v>
      </c>
      <c r="B80" s="2" t="s">
        <v>202</v>
      </c>
      <c r="C80" s="25"/>
      <c r="D80" s="6"/>
    </row>
    <row r="81" spans="1:4" ht="15">
      <c r="A81" s="47"/>
      <c r="B81" s="48" t="s">
        <v>30</v>
      </c>
      <c r="C81" s="25">
        <f>SUM(C76:C80)</f>
        <v>0</v>
      </c>
      <c r="D81" s="6">
        <f>SUM(D76:D80)</f>
        <v>0</v>
      </c>
    </row>
    <row r="82" spans="1:4" ht="15">
      <c r="A82" s="45">
        <v>320</v>
      </c>
      <c r="B82" s="46" t="s">
        <v>193</v>
      </c>
      <c r="C82" s="24"/>
      <c r="D82" s="7"/>
    </row>
    <row r="83" spans="1:4" ht="15">
      <c r="A83" s="47">
        <v>321</v>
      </c>
      <c r="B83" s="2" t="s">
        <v>165</v>
      </c>
      <c r="C83" s="25"/>
      <c r="D83" s="6"/>
    </row>
    <row r="84" spans="1:4" ht="15">
      <c r="A84" s="47">
        <v>322</v>
      </c>
      <c r="B84" s="2" t="s">
        <v>345</v>
      </c>
      <c r="C84" s="25"/>
      <c r="D84" s="6"/>
    </row>
    <row r="85" spans="1:4" ht="15">
      <c r="A85" s="47">
        <v>323</v>
      </c>
      <c r="B85" s="2" t="s">
        <v>166</v>
      </c>
      <c r="C85" s="25"/>
      <c r="D85" s="6"/>
    </row>
    <row r="86" spans="1:4" ht="15">
      <c r="A86" s="47">
        <v>324</v>
      </c>
      <c r="B86" s="2" t="s">
        <v>194</v>
      </c>
      <c r="C86" s="25"/>
      <c r="D86" s="6"/>
    </row>
    <row r="87" spans="1:4" ht="15">
      <c r="A87" s="47">
        <v>325</v>
      </c>
      <c r="B87" s="2" t="s">
        <v>195</v>
      </c>
      <c r="C87" s="25"/>
      <c r="D87" s="6"/>
    </row>
    <row r="88" spans="1:4" ht="15">
      <c r="A88" s="47">
        <v>326</v>
      </c>
      <c r="B88" s="2" t="s">
        <v>38</v>
      </c>
      <c r="C88" s="25"/>
      <c r="D88" s="6"/>
    </row>
    <row r="89" spans="1:4" ht="15">
      <c r="A89" s="47">
        <v>329</v>
      </c>
      <c r="B89" s="2" t="s">
        <v>201</v>
      </c>
      <c r="C89" s="25"/>
      <c r="D89" s="6"/>
    </row>
    <row r="90" spans="1:4" ht="15">
      <c r="A90" s="47"/>
      <c r="B90" s="48" t="s">
        <v>31</v>
      </c>
      <c r="C90" s="25">
        <f>SUM(C83:C89)</f>
        <v>0</v>
      </c>
      <c r="D90" s="25">
        <f>SUM(D83:D89)</f>
        <v>0</v>
      </c>
    </row>
    <row r="91" spans="1:4" ht="15">
      <c r="A91" s="45">
        <v>330</v>
      </c>
      <c r="B91" s="85" t="s">
        <v>196</v>
      </c>
      <c r="C91" s="86"/>
      <c r="D91" s="7"/>
    </row>
    <row r="92" spans="1:4" ht="15">
      <c r="A92" s="47">
        <v>331</v>
      </c>
      <c r="B92" s="2" t="s">
        <v>39</v>
      </c>
      <c r="C92" s="25"/>
      <c r="D92" s="6"/>
    </row>
    <row r="93" spans="1:4" ht="15">
      <c r="A93" s="47">
        <v>332</v>
      </c>
      <c r="B93" s="2" t="s">
        <v>40</v>
      </c>
      <c r="C93" s="25"/>
      <c r="D93" s="6"/>
    </row>
    <row r="94" spans="1:4" ht="15">
      <c r="A94" s="47">
        <v>333</v>
      </c>
      <c r="B94" s="2" t="s">
        <v>41</v>
      </c>
      <c r="C94" s="25"/>
      <c r="D94" s="6"/>
    </row>
    <row r="95" spans="1:4" ht="15">
      <c r="A95" s="47">
        <v>334</v>
      </c>
      <c r="B95" s="2" t="s">
        <v>197</v>
      </c>
      <c r="C95" s="25"/>
      <c r="D95" s="6"/>
    </row>
    <row r="96" spans="1:4" ht="15">
      <c r="A96" s="47">
        <v>335</v>
      </c>
      <c r="B96" s="2" t="s">
        <v>42</v>
      </c>
      <c r="C96" s="25"/>
      <c r="D96" s="6"/>
    </row>
    <row r="97" spans="1:4" ht="15">
      <c r="A97" s="47">
        <v>336</v>
      </c>
      <c r="B97" s="2" t="s">
        <v>43</v>
      </c>
      <c r="C97" s="25"/>
      <c r="D97" s="6"/>
    </row>
    <row r="98" spans="1:4" ht="15">
      <c r="A98" s="47">
        <v>337</v>
      </c>
      <c r="B98" s="2" t="s">
        <v>198</v>
      </c>
      <c r="C98" s="25"/>
      <c r="D98" s="6"/>
    </row>
    <row r="99" spans="1:4" ht="15">
      <c r="A99" s="47">
        <v>338</v>
      </c>
      <c r="B99" s="2" t="s">
        <v>199</v>
      </c>
      <c r="C99" s="25"/>
      <c r="D99" s="6"/>
    </row>
    <row r="100" spans="1:4" ht="15">
      <c r="A100" s="47">
        <v>339</v>
      </c>
      <c r="B100" s="2" t="s">
        <v>200</v>
      </c>
      <c r="C100" s="25"/>
      <c r="D100" s="6"/>
    </row>
    <row r="101" spans="1:4" ht="15">
      <c r="A101" s="47"/>
      <c r="B101" s="48" t="s">
        <v>32</v>
      </c>
      <c r="C101" s="25">
        <f>SUM(C92:C100)</f>
        <v>0</v>
      </c>
      <c r="D101" s="6">
        <f>SUM(D92:D100)</f>
        <v>0</v>
      </c>
    </row>
    <row r="102" spans="1:4" ht="15">
      <c r="A102" s="45">
        <v>340</v>
      </c>
      <c r="B102" s="85" t="s">
        <v>209</v>
      </c>
      <c r="C102" s="86"/>
      <c r="D102" s="7"/>
    </row>
    <row r="103" spans="1:4" ht="15">
      <c r="A103" s="47">
        <v>341</v>
      </c>
      <c r="B103" s="2" t="s">
        <v>44</v>
      </c>
      <c r="C103" s="25"/>
      <c r="D103" s="6"/>
    </row>
    <row r="104" spans="1:4" ht="15">
      <c r="A104" s="47">
        <v>342</v>
      </c>
      <c r="B104" s="2" t="s">
        <v>45</v>
      </c>
      <c r="C104" s="25"/>
      <c r="D104" s="6"/>
    </row>
    <row r="105" spans="1:4" ht="15">
      <c r="A105" s="47">
        <v>343</v>
      </c>
      <c r="B105" s="2" t="s">
        <v>46</v>
      </c>
      <c r="C105" s="25"/>
      <c r="D105" s="6"/>
    </row>
    <row r="106" spans="1:4" ht="15">
      <c r="A106" s="47">
        <v>344</v>
      </c>
      <c r="B106" s="2" t="s">
        <v>210</v>
      </c>
      <c r="C106" s="25"/>
      <c r="D106" s="6"/>
    </row>
    <row r="107" spans="1:4" ht="15">
      <c r="A107" s="47">
        <v>345</v>
      </c>
      <c r="B107" s="2" t="s">
        <v>47</v>
      </c>
      <c r="C107" s="25"/>
      <c r="D107" s="6"/>
    </row>
    <row r="108" spans="1:4" ht="15">
      <c r="A108" s="47">
        <v>346</v>
      </c>
      <c r="B108" s="2" t="s">
        <v>214</v>
      </c>
      <c r="C108" s="25"/>
      <c r="D108" s="6"/>
    </row>
    <row r="109" spans="1:4" ht="15">
      <c r="A109" s="47">
        <v>349</v>
      </c>
      <c r="B109" s="2" t="s">
        <v>211</v>
      </c>
      <c r="C109" s="25"/>
      <c r="D109" s="6"/>
    </row>
    <row r="110" spans="1:4" ht="15">
      <c r="A110" s="47"/>
      <c r="B110" s="48" t="s">
        <v>33</v>
      </c>
      <c r="C110" s="25">
        <f>SUM(C103:C109)</f>
        <v>0</v>
      </c>
      <c r="D110" s="6">
        <f>SUM(D103:D109)</f>
        <v>0</v>
      </c>
    </row>
    <row r="111" spans="1:4" ht="15" customHeight="1">
      <c r="A111" s="84" t="s">
        <v>0</v>
      </c>
      <c r="B111" s="84"/>
      <c r="C111" s="81" t="s">
        <v>1</v>
      </c>
      <c r="D111" s="82" t="s">
        <v>2</v>
      </c>
    </row>
    <row r="112" spans="1:4" ht="15">
      <c r="A112" s="84"/>
      <c r="B112" s="84"/>
      <c r="C112" s="81"/>
      <c r="D112" s="82"/>
    </row>
    <row r="113" spans="1:4" ht="15">
      <c r="A113" s="45">
        <v>350</v>
      </c>
      <c r="B113" s="46" t="s">
        <v>48</v>
      </c>
      <c r="C113" s="24"/>
      <c r="D113" s="7"/>
    </row>
    <row r="114" spans="1:4" ht="15">
      <c r="A114" s="47">
        <v>351</v>
      </c>
      <c r="B114" s="2" t="s">
        <v>49</v>
      </c>
      <c r="C114" s="25"/>
      <c r="D114" s="6"/>
    </row>
    <row r="115" spans="1:4" ht="15">
      <c r="A115" s="47">
        <v>352</v>
      </c>
      <c r="B115" s="2" t="s">
        <v>212</v>
      </c>
      <c r="C115" s="25"/>
      <c r="D115" s="6"/>
    </row>
    <row r="116" spans="1:4" ht="15">
      <c r="A116" s="47">
        <v>353</v>
      </c>
      <c r="B116" s="2" t="s">
        <v>50</v>
      </c>
      <c r="C116" s="25"/>
      <c r="D116" s="6"/>
    </row>
    <row r="117" spans="1:4" ht="15">
      <c r="A117" s="47">
        <v>354</v>
      </c>
      <c r="B117" s="2" t="s">
        <v>51</v>
      </c>
      <c r="C117" s="25"/>
      <c r="D117" s="6"/>
    </row>
    <row r="118" spans="1:4" ht="15">
      <c r="A118" s="47">
        <v>355</v>
      </c>
      <c r="B118" s="2" t="s">
        <v>213</v>
      </c>
      <c r="C118" s="25"/>
      <c r="D118" s="6"/>
    </row>
    <row r="119" spans="1:4" ht="15">
      <c r="A119" s="47">
        <v>359</v>
      </c>
      <c r="B119" s="2" t="s">
        <v>215</v>
      </c>
      <c r="C119" s="25"/>
      <c r="D119" s="6"/>
    </row>
    <row r="120" spans="1:4" ht="15">
      <c r="A120" s="47"/>
      <c r="B120" s="48" t="s">
        <v>34</v>
      </c>
      <c r="C120" s="25">
        <f>SUM(C114:C119)</f>
        <v>0</v>
      </c>
      <c r="D120" s="6">
        <f>SUM(D114:D119)</f>
        <v>0</v>
      </c>
    </row>
    <row r="121" spans="1:4" ht="15">
      <c r="A121" s="45">
        <v>360</v>
      </c>
      <c r="B121" s="46" t="s">
        <v>56</v>
      </c>
      <c r="C121" s="24"/>
      <c r="D121" s="7"/>
    </row>
    <row r="122" spans="1:4" ht="15">
      <c r="A122" s="47">
        <v>361</v>
      </c>
      <c r="B122" s="2" t="s">
        <v>57</v>
      </c>
      <c r="C122" s="25"/>
      <c r="D122" s="6"/>
    </row>
    <row r="123" spans="1:4" ht="15">
      <c r="A123" s="47">
        <v>362</v>
      </c>
      <c r="B123" s="2" t="s">
        <v>216</v>
      </c>
      <c r="C123" s="25"/>
      <c r="D123" s="6"/>
    </row>
    <row r="124" spans="1:4" ht="15">
      <c r="A124" s="47">
        <v>363</v>
      </c>
      <c r="B124" s="2" t="s">
        <v>58</v>
      </c>
      <c r="C124" s="25"/>
      <c r="D124" s="6"/>
    </row>
    <row r="125" spans="1:4" ht="15">
      <c r="A125" s="47">
        <v>364</v>
      </c>
      <c r="B125" s="2" t="s">
        <v>167</v>
      </c>
      <c r="C125" s="25"/>
      <c r="D125" s="6"/>
    </row>
    <row r="126" spans="1:4" ht="15">
      <c r="A126" s="47">
        <v>365</v>
      </c>
      <c r="B126" s="2" t="s">
        <v>217</v>
      </c>
      <c r="C126" s="25"/>
      <c r="D126" s="6"/>
    </row>
    <row r="127" spans="1:4" ht="15">
      <c r="A127" s="47">
        <v>369</v>
      </c>
      <c r="B127" s="2" t="s">
        <v>228</v>
      </c>
      <c r="C127" s="25"/>
      <c r="D127" s="6"/>
    </row>
    <row r="128" spans="1:4" ht="15">
      <c r="A128" s="47"/>
      <c r="B128" s="48" t="s">
        <v>52</v>
      </c>
      <c r="C128" s="25">
        <f>SUM(C122:C127)</f>
        <v>0</v>
      </c>
      <c r="D128" s="6">
        <f>SUM(D122:D127)</f>
        <v>0</v>
      </c>
    </row>
    <row r="129" spans="1:4" ht="15">
      <c r="A129" s="45">
        <v>370</v>
      </c>
      <c r="B129" s="46" t="s">
        <v>218</v>
      </c>
      <c r="C129" s="24"/>
      <c r="D129" s="24"/>
    </row>
    <row r="130" spans="1:4" ht="15">
      <c r="A130" s="47">
        <f>A129+1</f>
        <v>371</v>
      </c>
      <c r="B130" s="2" t="s">
        <v>219</v>
      </c>
      <c r="C130" s="25"/>
      <c r="D130" s="6"/>
    </row>
    <row r="131" spans="1:4" ht="15">
      <c r="A131" s="47">
        <f aca="true" t="shared" si="1" ref="A131:A138">A130+1</f>
        <v>372</v>
      </c>
      <c r="B131" s="2" t="s">
        <v>220</v>
      </c>
      <c r="C131" s="25"/>
      <c r="D131" s="6"/>
    </row>
    <row r="132" spans="1:4" ht="15">
      <c r="A132" s="47">
        <f t="shared" si="1"/>
        <v>373</v>
      </c>
      <c r="B132" s="2" t="s">
        <v>221</v>
      </c>
      <c r="C132" s="25"/>
      <c r="D132" s="6"/>
    </row>
    <row r="133" spans="1:4" ht="15">
      <c r="A133" s="47">
        <f t="shared" si="1"/>
        <v>374</v>
      </c>
      <c r="B133" s="2" t="s">
        <v>222</v>
      </c>
      <c r="C133" s="25"/>
      <c r="D133" s="6"/>
    </row>
    <row r="134" spans="1:4" ht="15">
      <c r="A134" s="47">
        <f t="shared" si="1"/>
        <v>375</v>
      </c>
      <c r="B134" s="2" t="s">
        <v>223</v>
      </c>
      <c r="C134" s="25"/>
      <c r="D134" s="6"/>
    </row>
    <row r="135" spans="1:4" ht="15">
      <c r="A135" s="47">
        <f t="shared" si="1"/>
        <v>376</v>
      </c>
      <c r="B135" s="2" t="s">
        <v>224</v>
      </c>
      <c r="C135" s="25"/>
      <c r="D135" s="6"/>
    </row>
    <row r="136" spans="1:4" s="3" customFormat="1" ht="28.5">
      <c r="A136" s="51">
        <f t="shared" si="1"/>
        <v>377</v>
      </c>
      <c r="B136" s="52" t="s">
        <v>225</v>
      </c>
      <c r="C136" s="26"/>
      <c r="D136" s="9"/>
    </row>
    <row r="137" spans="1:4" ht="15">
      <c r="A137" s="47">
        <f t="shared" si="1"/>
        <v>378</v>
      </c>
      <c r="B137" s="2" t="s">
        <v>226</v>
      </c>
      <c r="C137" s="25"/>
      <c r="D137" s="6"/>
    </row>
    <row r="138" spans="1:4" ht="15">
      <c r="A138" s="47">
        <f t="shared" si="1"/>
        <v>379</v>
      </c>
      <c r="B138" s="53" t="s">
        <v>227</v>
      </c>
      <c r="C138" s="25"/>
      <c r="D138" s="6"/>
    </row>
    <row r="139" spans="1:4" ht="15">
      <c r="A139" s="47"/>
      <c r="B139" s="48" t="s">
        <v>53</v>
      </c>
      <c r="C139" s="25">
        <f>SUM(C130:C138)</f>
        <v>0</v>
      </c>
      <c r="D139" s="6">
        <f>SUM(D130:D138)</f>
        <v>0</v>
      </c>
    </row>
    <row r="140" spans="1:4" ht="15">
      <c r="A140" s="45">
        <v>380</v>
      </c>
      <c r="B140" s="46" t="s">
        <v>168</v>
      </c>
      <c r="C140" s="24"/>
      <c r="D140" s="7"/>
    </row>
    <row r="141" spans="1:4" ht="15">
      <c r="A141" s="47">
        <f>A140+1</f>
        <v>381</v>
      </c>
      <c r="B141" s="2" t="s">
        <v>59</v>
      </c>
      <c r="C141" s="23"/>
      <c r="D141" s="8"/>
    </row>
    <row r="142" spans="1:4" ht="15">
      <c r="A142" s="47">
        <f aca="true" t="shared" si="2" ref="A142:A147">A141+1</f>
        <v>382</v>
      </c>
      <c r="B142" s="2" t="s">
        <v>60</v>
      </c>
      <c r="C142" s="25"/>
      <c r="D142" s="6"/>
    </row>
    <row r="143" spans="1:4" ht="15">
      <c r="A143" s="47">
        <f t="shared" si="2"/>
        <v>383</v>
      </c>
      <c r="B143" s="2" t="s">
        <v>229</v>
      </c>
      <c r="C143" s="25"/>
      <c r="D143" s="6"/>
    </row>
    <row r="144" spans="1:4" ht="15">
      <c r="A144" s="47">
        <f t="shared" si="2"/>
        <v>384</v>
      </c>
      <c r="B144" s="2" t="s">
        <v>230</v>
      </c>
      <c r="C144" s="25"/>
      <c r="D144" s="6"/>
    </row>
    <row r="145" spans="1:4" s="3" customFormat="1" ht="28.5">
      <c r="A145" s="51">
        <f t="shared" si="2"/>
        <v>385</v>
      </c>
      <c r="B145" s="52" t="s">
        <v>234</v>
      </c>
      <c r="C145" s="26"/>
      <c r="D145" s="9"/>
    </row>
    <row r="146" spans="1:4" s="3" customFormat="1" ht="15">
      <c r="A146" s="51">
        <f t="shared" si="2"/>
        <v>386</v>
      </c>
      <c r="B146" s="52" t="s">
        <v>231</v>
      </c>
      <c r="C146" s="26"/>
      <c r="D146" s="9"/>
    </row>
    <row r="147" spans="1:4" s="3" customFormat="1" ht="15">
      <c r="A147" s="51">
        <f t="shared" si="2"/>
        <v>387</v>
      </c>
      <c r="B147" s="52" t="s">
        <v>235</v>
      </c>
      <c r="C147" s="26"/>
      <c r="D147" s="9"/>
    </row>
    <row r="148" spans="1:4" ht="15">
      <c r="A148" s="47">
        <v>389</v>
      </c>
      <c r="B148" s="2" t="s">
        <v>232</v>
      </c>
      <c r="C148" s="23"/>
      <c r="D148" s="8"/>
    </row>
    <row r="149" spans="1:4" ht="15">
      <c r="A149" s="47"/>
      <c r="B149" s="48" t="s">
        <v>233</v>
      </c>
      <c r="C149" s="25">
        <f>SUM(C141:C148)</f>
        <v>0</v>
      </c>
      <c r="D149" s="6">
        <f>SUM(D141:D148)</f>
        <v>0</v>
      </c>
    </row>
    <row r="150" spans="1:4" ht="15">
      <c r="A150" s="45">
        <v>390</v>
      </c>
      <c r="B150" s="46" t="s">
        <v>61</v>
      </c>
      <c r="C150" s="24"/>
      <c r="D150" s="7"/>
    </row>
    <row r="151" spans="1:4" ht="15">
      <c r="A151" s="47">
        <v>391</v>
      </c>
      <c r="B151" s="2" t="s">
        <v>62</v>
      </c>
      <c r="C151" s="25"/>
      <c r="D151" s="6"/>
    </row>
    <row r="152" spans="1:4" ht="15">
      <c r="A152" s="47">
        <v>392</v>
      </c>
      <c r="B152" s="2" t="s">
        <v>63</v>
      </c>
      <c r="C152" s="25"/>
      <c r="D152" s="6"/>
    </row>
    <row r="153" spans="1:4" ht="15">
      <c r="A153" s="47">
        <v>393</v>
      </c>
      <c r="B153" s="2" t="s">
        <v>8</v>
      </c>
      <c r="C153" s="25"/>
      <c r="D153" s="6"/>
    </row>
    <row r="154" spans="1:4" ht="15">
      <c r="A154" s="47">
        <v>394</v>
      </c>
      <c r="B154" s="2" t="s">
        <v>9</v>
      </c>
      <c r="C154" s="25"/>
      <c r="D154" s="6"/>
    </row>
    <row r="155" spans="1:4" ht="15">
      <c r="A155" s="47">
        <v>395</v>
      </c>
      <c r="B155" s="2" t="s">
        <v>169</v>
      </c>
      <c r="C155" s="25"/>
      <c r="D155" s="6"/>
    </row>
    <row r="156" spans="1:4" ht="15">
      <c r="A156" s="47">
        <v>396</v>
      </c>
      <c r="B156" s="50" t="s">
        <v>150</v>
      </c>
      <c r="C156" s="25"/>
      <c r="D156" s="6"/>
    </row>
    <row r="157" spans="1:4" ht="15">
      <c r="A157" s="47">
        <v>397</v>
      </c>
      <c r="B157" s="50" t="s">
        <v>64</v>
      </c>
      <c r="C157" s="25"/>
      <c r="D157" s="6"/>
    </row>
    <row r="158" spans="1:4" ht="15">
      <c r="A158" s="47">
        <v>398</v>
      </c>
      <c r="B158" s="50" t="s">
        <v>236</v>
      </c>
      <c r="C158" s="25"/>
      <c r="D158" s="6"/>
    </row>
    <row r="159" spans="1:4" ht="15">
      <c r="A159" s="47">
        <v>399</v>
      </c>
      <c r="B159" s="54" t="s">
        <v>237</v>
      </c>
      <c r="C159" s="25"/>
      <c r="D159" s="6"/>
    </row>
    <row r="160" spans="1:4" ht="15">
      <c r="A160" s="47"/>
      <c r="B160" s="48" t="s">
        <v>54</v>
      </c>
      <c r="C160" s="25">
        <f>SUM(C151:C159)</f>
        <v>0</v>
      </c>
      <c r="D160" s="6">
        <f>SUM(D151:D159)</f>
        <v>0</v>
      </c>
    </row>
    <row r="161" spans="1:4" ht="15">
      <c r="A161" s="47"/>
      <c r="B161" s="49" t="s">
        <v>55</v>
      </c>
      <c r="C161" s="25">
        <f>SUM(C81,C90,C101,C110,C120,C128,C139,C149,C160)</f>
        <v>0</v>
      </c>
      <c r="D161" s="6">
        <f>SUM(D81,D90,D101,D110,D120,D128,D139,D149,D160)</f>
        <v>0</v>
      </c>
    </row>
    <row r="163" spans="1:4" ht="15" customHeight="1">
      <c r="A163" s="84" t="s">
        <v>0</v>
      </c>
      <c r="B163" s="84"/>
      <c r="C163" s="81" t="s">
        <v>1</v>
      </c>
      <c r="D163" s="82" t="s">
        <v>2</v>
      </c>
    </row>
    <row r="164" spans="1:4" ht="15">
      <c r="A164" s="84"/>
      <c r="B164" s="84"/>
      <c r="C164" s="81"/>
      <c r="D164" s="82"/>
    </row>
    <row r="165" spans="1:4" ht="15.75">
      <c r="A165" s="43">
        <v>400</v>
      </c>
      <c r="B165" s="44" t="s">
        <v>70</v>
      </c>
      <c r="C165" s="20"/>
      <c r="D165" s="4"/>
    </row>
    <row r="166" spans="1:4" ht="15.75">
      <c r="A166" s="43"/>
      <c r="B166" s="44"/>
      <c r="C166" s="21"/>
      <c r="D166" s="5"/>
    </row>
    <row r="167" spans="1:4" ht="15">
      <c r="A167" s="45">
        <v>410</v>
      </c>
      <c r="B167" s="46" t="s">
        <v>71</v>
      </c>
      <c r="C167" s="24"/>
      <c r="D167" s="7"/>
    </row>
    <row r="168" spans="1:4" ht="15">
      <c r="A168" s="47">
        <v>411</v>
      </c>
      <c r="B168" s="2" t="s">
        <v>124</v>
      </c>
      <c r="C168" s="25"/>
      <c r="D168" s="6"/>
    </row>
    <row r="169" spans="1:4" ht="15">
      <c r="A169" s="47">
        <v>412</v>
      </c>
      <c r="B169" s="2" t="s">
        <v>72</v>
      </c>
      <c r="C169" s="25"/>
      <c r="D169" s="6"/>
    </row>
    <row r="170" spans="1:4" ht="15">
      <c r="A170" s="47">
        <v>413</v>
      </c>
      <c r="B170" s="2" t="s">
        <v>73</v>
      </c>
      <c r="C170" s="25"/>
      <c r="D170" s="6"/>
    </row>
    <row r="171" spans="1:4" ht="15">
      <c r="A171" s="47">
        <v>419</v>
      </c>
      <c r="B171" s="2" t="s">
        <v>238</v>
      </c>
      <c r="C171" s="25"/>
      <c r="D171" s="6"/>
    </row>
    <row r="172" spans="1:4" ht="15">
      <c r="A172" s="47"/>
      <c r="B172" s="48" t="s">
        <v>65</v>
      </c>
      <c r="C172" s="25">
        <f>SUM(C168:C171)</f>
        <v>0</v>
      </c>
      <c r="D172" s="6">
        <f>SUM(D168:D171)</f>
        <v>0</v>
      </c>
    </row>
    <row r="173" spans="1:4" ht="15">
      <c r="A173" s="45">
        <v>420</v>
      </c>
      <c r="B173" s="46" t="s">
        <v>89</v>
      </c>
      <c r="C173" s="24"/>
      <c r="D173" s="7"/>
    </row>
    <row r="174" spans="1:4" ht="15">
      <c r="A174" s="47">
        <v>421</v>
      </c>
      <c r="B174" s="2" t="s">
        <v>90</v>
      </c>
      <c r="C174" s="25"/>
      <c r="D174" s="6"/>
    </row>
    <row r="175" spans="1:4" ht="15">
      <c r="A175" s="47">
        <v>422</v>
      </c>
      <c r="B175" s="2" t="s">
        <v>91</v>
      </c>
      <c r="C175" s="25"/>
      <c r="D175" s="6"/>
    </row>
    <row r="176" spans="1:4" ht="15">
      <c r="A176" s="47">
        <v>423</v>
      </c>
      <c r="B176" s="2" t="s">
        <v>92</v>
      </c>
      <c r="C176" s="25"/>
      <c r="D176" s="6"/>
    </row>
    <row r="177" spans="1:4" ht="15">
      <c r="A177" s="47">
        <v>424</v>
      </c>
      <c r="B177" s="2" t="s">
        <v>239</v>
      </c>
      <c r="C177" s="25"/>
      <c r="D177" s="6"/>
    </row>
    <row r="178" spans="1:4" ht="15">
      <c r="A178" s="47">
        <v>429</v>
      </c>
      <c r="B178" s="2" t="s">
        <v>240</v>
      </c>
      <c r="C178" s="25"/>
      <c r="D178" s="6"/>
    </row>
    <row r="179" spans="1:4" s="1" customFormat="1" ht="15">
      <c r="A179" s="47"/>
      <c r="B179" s="48" t="s">
        <v>66</v>
      </c>
      <c r="C179" s="25">
        <f>SUM(C174:C178)</f>
        <v>0</v>
      </c>
      <c r="D179" s="6">
        <f>SUM(D174:D178)</f>
        <v>0</v>
      </c>
    </row>
    <row r="180" spans="1:4" ht="15">
      <c r="A180" s="55">
        <v>430</v>
      </c>
      <c r="B180" s="56" t="s">
        <v>241</v>
      </c>
      <c r="C180" s="39"/>
      <c r="D180" s="40"/>
    </row>
    <row r="181" spans="1:4" ht="15">
      <c r="A181" s="47">
        <v>431</v>
      </c>
      <c r="B181" s="2" t="s">
        <v>170</v>
      </c>
      <c r="C181" s="25"/>
      <c r="D181" s="6"/>
    </row>
    <row r="182" spans="1:4" ht="15">
      <c r="A182" s="47">
        <v>432</v>
      </c>
      <c r="B182" s="50" t="s">
        <v>93</v>
      </c>
      <c r="C182" s="25"/>
      <c r="D182" s="6"/>
    </row>
    <row r="183" spans="1:4" ht="15">
      <c r="A183" s="47">
        <v>433</v>
      </c>
      <c r="B183" s="50" t="s">
        <v>171</v>
      </c>
      <c r="C183" s="25"/>
      <c r="D183" s="6"/>
    </row>
    <row r="184" spans="1:4" ht="15">
      <c r="A184" s="47">
        <v>434</v>
      </c>
      <c r="B184" s="50" t="s">
        <v>94</v>
      </c>
      <c r="C184" s="25"/>
      <c r="D184" s="6"/>
    </row>
    <row r="185" spans="1:4" ht="15">
      <c r="A185" s="47">
        <v>439</v>
      </c>
      <c r="B185" s="2" t="s">
        <v>242</v>
      </c>
      <c r="C185" s="25"/>
      <c r="D185" s="6"/>
    </row>
    <row r="186" spans="1:4" ht="15">
      <c r="A186" s="47"/>
      <c r="B186" s="48" t="s">
        <v>67</v>
      </c>
      <c r="C186" s="25">
        <f>SUM(C181:C185)</f>
        <v>0</v>
      </c>
      <c r="D186" s="6">
        <f>SUM(D181:D185)</f>
        <v>0</v>
      </c>
    </row>
    <row r="187" spans="1:4" ht="15">
      <c r="A187" s="45">
        <v>440</v>
      </c>
      <c r="B187" s="46" t="s">
        <v>243</v>
      </c>
      <c r="C187" s="24"/>
      <c r="D187" s="7"/>
    </row>
    <row r="188" spans="1:4" ht="15">
      <c r="A188" s="47">
        <v>441</v>
      </c>
      <c r="B188" s="2" t="s">
        <v>95</v>
      </c>
      <c r="C188" s="25"/>
      <c r="D188" s="6"/>
    </row>
    <row r="189" spans="1:4" ht="15">
      <c r="A189" s="47">
        <v>442</v>
      </c>
      <c r="B189" s="2" t="s">
        <v>96</v>
      </c>
      <c r="C189" s="25"/>
      <c r="D189" s="6"/>
    </row>
    <row r="190" spans="1:4" ht="15">
      <c r="A190" s="47">
        <v>443</v>
      </c>
      <c r="B190" s="2" t="s">
        <v>97</v>
      </c>
      <c r="C190" s="25"/>
      <c r="D190" s="6"/>
    </row>
    <row r="191" spans="1:4" ht="15">
      <c r="A191" s="47">
        <v>444</v>
      </c>
      <c r="B191" s="2" t="s">
        <v>98</v>
      </c>
      <c r="C191" s="25"/>
      <c r="D191" s="6"/>
    </row>
    <row r="192" spans="1:4" ht="15">
      <c r="A192" s="47">
        <v>445</v>
      </c>
      <c r="B192" s="2" t="s">
        <v>99</v>
      </c>
      <c r="C192" s="25"/>
      <c r="D192" s="6"/>
    </row>
    <row r="193" spans="1:4" ht="15">
      <c r="A193" s="47">
        <v>446</v>
      </c>
      <c r="B193" s="2" t="s">
        <v>100</v>
      </c>
      <c r="C193" s="25"/>
      <c r="D193" s="6"/>
    </row>
    <row r="194" spans="1:4" ht="15">
      <c r="A194" s="47">
        <v>447</v>
      </c>
      <c r="B194" s="2" t="s">
        <v>244</v>
      </c>
      <c r="C194" s="25"/>
      <c r="D194" s="6"/>
    </row>
    <row r="195" spans="1:4" ht="15">
      <c r="A195" s="47">
        <v>449</v>
      </c>
      <c r="B195" s="2" t="s">
        <v>245</v>
      </c>
      <c r="C195" s="25"/>
      <c r="D195" s="6"/>
    </row>
    <row r="196" spans="1:4" ht="15">
      <c r="A196" s="47"/>
      <c r="B196" s="48" t="s">
        <v>68</v>
      </c>
      <c r="C196" s="25">
        <f>SUM(C188:C195)</f>
        <v>0</v>
      </c>
      <c r="D196" s="6">
        <f>SUM(D188:D195)</f>
        <v>0</v>
      </c>
    </row>
    <row r="197" spans="1:4" ht="15">
      <c r="A197" s="45">
        <v>450</v>
      </c>
      <c r="B197" s="85" t="s">
        <v>251</v>
      </c>
      <c r="C197" s="86"/>
      <c r="D197" s="7"/>
    </row>
    <row r="198" spans="1:4" ht="15">
      <c r="A198" s="47">
        <v>451</v>
      </c>
      <c r="B198" s="2" t="s">
        <v>101</v>
      </c>
      <c r="C198" s="25"/>
      <c r="D198" s="6"/>
    </row>
    <row r="199" spans="1:4" ht="15">
      <c r="A199" s="47">
        <v>452</v>
      </c>
      <c r="B199" s="2" t="s">
        <v>102</v>
      </c>
      <c r="C199" s="25"/>
      <c r="D199" s="6"/>
    </row>
    <row r="200" spans="1:4" ht="15">
      <c r="A200" s="47">
        <v>453</v>
      </c>
      <c r="B200" s="2" t="s">
        <v>103</v>
      </c>
      <c r="C200" s="25"/>
      <c r="D200" s="6"/>
    </row>
    <row r="201" spans="1:4" ht="15">
      <c r="A201" s="47">
        <v>454</v>
      </c>
      <c r="B201" s="2" t="s">
        <v>104</v>
      </c>
      <c r="C201" s="25"/>
      <c r="D201" s="6"/>
    </row>
    <row r="202" spans="1:4" s="3" customFormat="1" ht="15">
      <c r="A202" s="51">
        <v>455</v>
      </c>
      <c r="B202" s="52" t="s">
        <v>252</v>
      </c>
      <c r="C202" s="26"/>
      <c r="D202" s="9"/>
    </row>
    <row r="203" spans="1:4" ht="15">
      <c r="A203" s="47">
        <v>456</v>
      </c>
      <c r="B203" s="2" t="s">
        <v>253</v>
      </c>
      <c r="C203" s="25"/>
      <c r="D203" s="6"/>
    </row>
    <row r="204" spans="1:4" ht="15">
      <c r="A204" s="47">
        <v>457</v>
      </c>
      <c r="B204" s="57" t="s">
        <v>254</v>
      </c>
      <c r="C204" s="25"/>
      <c r="D204" s="6"/>
    </row>
    <row r="205" spans="1:4" ht="15">
      <c r="A205" s="47">
        <v>458</v>
      </c>
      <c r="B205" s="57" t="s">
        <v>255</v>
      </c>
      <c r="C205" s="25"/>
      <c r="D205" s="6"/>
    </row>
    <row r="206" spans="1:4" ht="15">
      <c r="A206" s="47">
        <v>459</v>
      </c>
      <c r="B206" s="2" t="s">
        <v>246</v>
      </c>
      <c r="C206" s="25"/>
      <c r="D206" s="6"/>
    </row>
    <row r="207" spans="1:4" ht="15">
      <c r="A207" s="47"/>
      <c r="B207" s="48" t="s">
        <v>69</v>
      </c>
      <c r="C207" s="25">
        <f>SUM(C198:C206)</f>
        <v>0</v>
      </c>
      <c r="D207" s="6">
        <f>SUM(D198:D206)</f>
        <v>0</v>
      </c>
    </row>
    <row r="208" spans="1:4" ht="15">
      <c r="A208" s="45">
        <v>460</v>
      </c>
      <c r="B208" s="46" t="s">
        <v>105</v>
      </c>
      <c r="C208" s="24"/>
      <c r="D208" s="7"/>
    </row>
    <row r="209" spans="1:4" ht="15">
      <c r="A209" s="47">
        <v>461</v>
      </c>
      <c r="B209" s="2" t="s">
        <v>106</v>
      </c>
      <c r="C209" s="25"/>
      <c r="D209" s="6"/>
    </row>
    <row r="210" spans="1:4" ht="15">
      <c r="A210" s="47">
        <v>462</v>
      </c>
      <c r="B210" s="2" t="s">
        <v>107</v>
      </c>
      <c r="C210" s="25"/>
      <c r="D210" s="6"/>
    </row>
    <row r="211" spans="1:4" ht="15">
      <c r="A211" s="47">
        <v>463</v>
      </c>
      <c r="B211" s="2" t="s">
        <v>108</v>
      </c>
      <c r="C211" s="25"/>
      <c r="D211" s="6"/>
    </row>
    <row r="212" spans="1:4" ht="15">
      <c r="A212" s="47">
        <v>464</v>
      </c>
      <c r="B212" s="2" t="s">
        <v>109</v>
      </c>
      <c r="C212" s="25"/>
      <c r="D212" s="6"/>
    </row>
    <row r="213" spans="1:4" ht="15">
      <c r="A213" s="47">
        <v>465</v>
      </c>
      <c r="B213" s="2" t="s">
        <v>110</v>
      </c>
      <c r="C213" s="25"/>
      <c r="D213" s="6"/>
    </row>
    <row r="214" spans="1:4" ht="15">
      <c r="A214" s="47">
        <v>466</v>
      </c>
      <c r="B214" s="2" t="s">
        <v>256</v>
      </c>
      <c r="C214" s="25"/>
      <c r="D214" s="6"/>
    </row>
    <row r="215" spans="1:4" ht="15">
      <c r="A215" s="47">
        <v>469</v>
      </c>
      <c r="B215" s="2" t="s">
        <v>247</v>
      </c>
      <c r="C215" s="25"/>
      <c r="D215" s="6"/>
    </row>
    <row r="216" spans="1:4" ht="15">
      <c r="A216" s="47"/>
      <c r="B216" s="48" t="s">
        <v>79</v>
      </c>
      <c r="C216" s="25">
        <f>SUM(C209:C215)</f>
        <v>0</v>
      </c>
      <c r="D216" s="6">
        <f>SUM(D209:D215)</f>
        <v>0</v>
      </c>
    </row>
    <row r="217" spans="1:4" ht="15" customHeight="1">
      <c r="A217" s="84" t="s">
        <v>0</v>
      </c>
      <c r="B217" s="84"/>
      <c r="C217" s="81" t="s">
        <v>1</v>
      </c>
      <c r="D217" s="82" t="s">
        <v>2</v>
      </c>
    </row>
    <row r="218" spans="1:4" ht="15">
      <c r="A218" s="84"/>
      <c r="B218" s="84"/>
      <c r="C218" s="81"/>
      <c r="D218" s="82"/>
    </row>
    <row r="219" spans="1:4" ht="15">
      <c r="A219" s="45">
        <v>470</v>
      </c>
      <c r="B219" s="85" t="s">
        <v>257</v>
      </c>
      <c r="C219" s="86"/>
      <c r="D219" s="7"/>
    </row>
    <row r="220" spans="1:4" ht="15">
      <c r="A220" s="47">
        <v>471</v>
      </c>
      <c r="B220" s="2" t="s">
        <v>112</v>
      </c>
      <c r="C220" s="22"/>
      <c r="D220" s="8"/>
    </row>
    <row r="221" spans="1:4" s="3" customFormat="1" ht="28.5">
      <c r="A221" s="51">
        <v>472</v>
      </c>
      <c r="B221" s="52" t="s">
        <v>262</v>
      </c>
      <c r="C221" s="27"/>
      <c r="D221" s="10"/>
    </row>
    <row r="222" spans="1:4" ht="28.5">
      <c r="A222" s="51">
        <v>473</v>
      </c>
      <c r="B222" s="58" t="s">
        <v>258</v>
      </c>
      <c r="C222" s="22"/>
      <c r="D222" s="8"/>
    </row>
    <row r="223" spans="1:4" s="3" customFormat="1" ht="15">
      <c r="A223" s="51">
        <v>474</v>
      </c>
      <c r="B223" s="50" t="s">
        <v>74</v>
      </c>
      <c r="C223" s="28"/>
      <c r="D223" s="10"/>
    </row>
    <row r="224" spans="1:4" ht="15">
      <c r="A224" s="47">
        <v>475</v>
      </c>
      <c r="B224" s="50" t="s">
        <v>151</v>
      </c>
      <c r="C224" s="23"/>
      <c r="D224" s="8"/>
    </row>
    <row r="225" spans="1:4" ht="15">
      <c r="A225" s="47">
        <v>476</v>
      </c>
      <c r="B225" s="50" t="s">
        <v>259</v>
      </c>
      <c r="C225" s="22"/>
      <c r="D225" s="8"/>
    </row>
    <row r="226" spans="1:4" ht="29.25">
      <c r="A226" s="51">
        <v>477</v>
      </c>
      <c r="B226" s="54" t="s">
        <v>261</v>
      </c>
      <c r="C226" s="22"/>
      <c r="D226" s="8"/>
    </row>
    <row r="227" spans="1:4" ht="29.25">
      <c r="A227" s="51">
        <v>478</v>
      </c>
      <c r="B227" s="54" t="s">
        <v>260</v>
      </c>
      <c r="C227" s="22"/>
      <c r="D227" s="8"/>
    </row>
    <row r="228" spans="1:4" ht="15">
      <c r="A228" s="47">
        <v>479</v>
      </c>
      <c r="B228" s="2" t="s">
        <v>248</v>
      </c>
      <c r="C228" s="22"/>
      <c r="D228" s="8"/>
    </row>
    <row r="229" spans="1:4" ht="15">
      <c r="A229" s="47"/>
      <c r="B229" s="48" t="s">
        <v>78</v>
      </c>
      <c r="C229" s="21">
        <f>SUM(C223:C224)</f>
        <v>0</v>
      </c>
      <c r="D229" s="6">
        <f>SUM(D220:D228)</f>
        <v>0</v>
      </c>
    </row>
    <row r="230" spans="1:4" ht="15">
      <c r="A230" s="45">
        <v>480</v>
      </c>
      <c r="B230" s="46" t="s">
        <v>263</v>
      </c>
      <c r="C230" s="24"/>
      <c r="D230" s="7"/>
    </row>
    <row r="231" spans="1:4" ht="15">
      <c r="A231" s="47">
        <v>481</v>
      </c>
      <c r="B231" s="50" t="s">
        <v>264</v>
      </c>
      <c r="C231" s="23"/>
      <c r="D231" s="8"/>
    </row>
    <row r="232" spans="1:4" ht="15">
      <c r="A232" s="47">
        <v>482</v>
      </c>
      <c r="B232" s="50" t="s">
        <v>265</v>
      </c>
      <c r="C232" s="23"/>
      <c r="D232" s="8"/>
    </row>
    <row r="233" spans="1:4" ht="15">
      <c r="A233" s="47">
        <v>483</v>
      </c>
      <c r="B233" s="50" t="s">
        <v>266</v>
      </c>
      <c r="C233" s="23"/>
      <c r="D233" s="8"/>
    </row>
    <row r="234" spans="1:4" ht="15">
      <c r="A234" s="47">
        <v>484</v>
      </c>
      <c r="B234" s="50" t="s">
        <v>267</v>
      </c>
      <c r="C234" s="23"/>
      <c r="D234" s="8"/>
    </row>
    <row r="235" spans="1:4" ht="15">
      <c r="A235" s="47">
        <v>485</v>
      </c>
      <c r="B235" s="50" t="s">
        <v>254</v>
      </c>
      <c r="C235" s="23"/>
      <c r="D235" s="8"/>
    </row>
    <row r="236" spans="1:4" ht="15">
      <c r="A236" s="47">
        <v>489</v>
      </c>
      <c r="B236" s="2" t="s">
        <v>249</v>
      </c>
      <c r="C236" s="23"/>
      <c r="D236" s="8"/>
    </row>
    <row r="237" spans="1:4" ht="15">
      <c r="A237" s="47"/>
      <c r="B237" s="48" t="s">
        <v>77</v>
      </c>
      <c r="C237" s="21">
        <f>SUM(C231:C236)</f>
        <v>0</v>
      </c>
      <c r="D237" s="5">
        <f>SUM(D231:D236)</f>
        <v>0</v>
      </c>
    </row>
    <row r="238" spans="1:4" ht="15">
      <c r="A238" s="45">
        <v>490</v>
      </c>
      <c r="B238" s="46" t="s">
        <v>163</v>
      </c>
      <c r="C238" s="24"/>
      <c r="D238" s="7"/>
    </row>
    <row r="239" spans="1:4" ht="15">
      <c r="A239" s="47">
        <v>491</v>
      </c>
      <c r="B239" s="2" t="s">
        <v>62</v>
      </c>
      <c r="C239" s="25"/>
      <c r="D239" s="6"/>
    </row>
    <row r="240" spans="1:4" ht="15">
      <c r="A240" s="47">
        <v>492</v>
      </c>
      <c r="B240" s="2" t="s">
        <v>63</v>
      </c>
      <c r="C240" s="25"/>
      <c r="D240" s="6"/>
    </row>
    <row r="241" spans="1:4" ht="15">
      <c r="A241" s="47">
        <v>493</v>
      </c>
      <c r="B241" s="2" t="s">
        <v>8</v>
      </c>
      <c r="C241" s="25"/>
      <c r="D241" s="6"/>
    </row>
    <row r="242" spans="1:4" ht="15">
      <c r="A242" s="47">
        <v>494</v>
      </c>
      <c r="B242" s="2" t="s">
        <v>9</v>
      </c>
      <c r="C242" s="25"/>
      <c r="D242" s="6"/>
    </row>
    <row r="243" spans="1:4" ht="15">
      <c r="A243" s="47">
        <v>495</v>
      </c>
      <c r="B243" s="2" t="s">
        <v>169</v>
      </c>
      <c r="C243" s="25"/>
      <c r="D243" s="6"/>
    </row>
    <row r="244" spans="1:4" ht="15">
      <c r="A244" s="47">
        <v>496</v>
      </c>
      <c r="B244" s="50" t="s">
        <v>150</v>
      </c>
      <c r="C244" s="25"/>
      <c r="D244" s="6"/>
    </row>
    <row r="245" spans="1:4" ht="15">
      <c r="A245" s="47">
        <v>497</v>
      </c>
      <c r="B245" s="50" t="s">
        <v>64</v>
      </c>
      <c r="C245" s="25"/>
      <c r="D245" s="6"/>
    </row>
    <row r="246" spans="1:4" ht="15">
      <c r="A246" s="47">
        <v>498</v>
      </c>
      <c r="B246" s="50" t="s">
        <v>268</v>
      </c>
      <c r="C246" s="25"/>
      <c r="D246" s="6"/>
    </row>
    <row r="247" spans="1:4" ht="15">
      <c r="A247" s="47">
        <v>499</v>
      </c>
      <c r="B247" s="2" t="s">
        <v>250</v>
      </c>
      <c r="C247" s="25"/>
      <c r="D247" s="6"/>
    </row>
    <row r="248" spans="1:4" ht="15">
      <c r="A248" s="47"/>
      <c r="B248" s="48" t="s">
        <v>75</v>
      </c>
      <c r="C248" s="25">
        <f>SUM(C239:C247)</f>
        <v>0</v>
      </c>
      <c r="D248" s="6">
        <f>SUM(D239:D247)</f>
        <v>0</v>
      </c>
    </row>
    <row r="249" spans="1:4" ht="15">
      <c r="A249" s="47"/>
      <c r="B249" s="49" t="s">
        <v>76</v>
      </c>
      <c r="C249" s="25">
        <f>SUM(C172,C179,C186,C196,C207,C216,C229,C237,C248)</f>
        <v>0</v>
      </c>
      <c r="D249" s="6">
        <f>SUM(D172,D179,D186,D196,D207,D216,D229,D237,D248)</f>
        <v>0</v>
      </c>
    </row>
    <row r="251" spans="1:4" ht="15" customHeight="1">
      <c r="A251" s="84" t="s">
        <v>0</v>
      </c>
      <c r="B251" s="84"/>
      <c r="C251" s="81" t="s">
        <v>1</v>
      </c>
      <c r="D251" s="82" t="s">
        <v>2</v>
      </c>
    </row>
    <row r="252" spans="1:4" ht="15">
      <c r="A252" s="84"/>
      <c r="B252" s="84"/>
      <c r="C252" s="81"/>
      <c r="D252" s="82"/>
    </row>
    <row r="253" spans="1:4" ht="15.75">
      <c r="A253" s="43">
        <v>500</v>
      </c>
      <c r="B253" s="44" t="s">
        <v>346</v>
      </c>
      <c r="C253" s="20"/>
      <c r="D253" s="4"/>
    </row>
    <row r="254" spans="1:4" ht="15.75">
      <c r="A254" s="43"/>
      <c r="B254" s="44"/>
      <c r="C254" s="21"/>
      <c r="D254" s="5"/>
    </row>
    <row r="255" spans="1:4" ht="15">
      <c r="A255" s="45">
        <v>510</v>
      </c>
      <c r="B255" s="46" t="s">
        <v>269</v>
      </c>
      <c r="C255" s="24"/>
      <c r="D255" s="7"/>
    </row>
    <row r="256" spans="1:4" ht="15">
      <c r="A256" s="47">
        <v>511</v>
      </c>
      <c r="B256" s="2" t="s">
        <v>270</v>
      </c>
      <c r="C256" s="25"/>
      <c r="D256" s="6"/>
    </row>
    <row r="257" spans="1:4" ht="15">
      <c r="A257" s="47">
        <v>512</v>
      </c>
      <c r="B257" s="2" t="s">
        <v>271</v>
      </c>
      <c r="C257" s="25"/>
      <c r="D257" s="6"/>
    </row>
    <row r="258" spans="1:4" ht="15">
      <c r="A258" s="47">
        <v>513</v>
      </c>
      <c r="B258" s="2" t="s">
        <v>37</v>
      </c>
      <c r="C258" s="25"/>
      <c r="D258" s="6"/>
    </row>
    <row r="259" spans="1:4" ht="15">
      <c r="A259" s="47">
        <v>514</v>
      </c>
      <c r="B259" s="2" t="s">
        <v>192</v>
      </c>
      <c r="C259" s="25"/>
      <c r="D259" s="6"/>
    </row>
    <row r="260" spans="1:4" ht="15">
      <c r="A260" s="47">
        <v>519</v>
      </c>
      <c r="B260" s="2" t="s">
        <v>272</v>
      </c>
      <c r="C260" s="25"/>
      <c r="D260" s="6"/>
    </row>
    <row r="261" spans="1:4" ht="15">
      <c r="A261" s="47"/>
      <c r="B261" s="48" t="s">
        <v>80</v>
      </c>
      <c r="C261" s="25">
        <f>SUM(C256:C260)</f>
        <v>0</v>
      </c>
      <c r="D261" s="6">
        <f>SUM(D256:D260)</f>
        <v>0</v>
      </c>
    </row>
    <row r="262" spans="1:4" ht="15">
      <c r="A262" s="45">
        <v>520</v>
      </c>
      <c r="B262" s="46" t="s">
        <v>193</v>
      </c>
      <c r="C262" s="24"/>
      <c r="D262" s="7"/>
    </row>
    <row r="263" spans="1:4" ht="15">
      <c r="A263" s="47">
        <v>521</v>
      </c>
      <c r="B263" s="2" t="s">
        <v>165</v>
      </c>
      <c r="C263" s="25"/>
      <c r="D263" s="6"/>
    </row>
    <row r="264" spans="1:4" ht="15">
      <c r="A264" s="47">
        <v>522</v>
      </c>
      <c r="B264" s="2" t="s">
        <v>273</v>
      </c>
      <c r="C264" s="25"/>
      <c r="D264" s="6"/>
    </row>
    <row r="265" spans="1:4" ht="15">
      <c r="A265" s="47">
        <v>523</v>
      </c>
      <c r="B265" s="2" t="s">
        <v>194</v>
      </c>
      <c r="C265" s="25"/>
      <c r="D265" s="6"/>
    </row>
    <row r="266" spans="1:4" ht="15">
      <c r="A266" s="47">
        <v>524</v>
      </c>
      <c r="B266" s="2" t="s">
        <v>195</v>
      </c>
      <c r="C266" s="25"/>
      <c r="D266" s="6"/>
    </row>
    <row r="267" spans="1:4" ht="15">
      <c r="A267" s="47">
        <v>525</v>
      </c>
      <c r="B267" s="2" t="s">
        <v>38</v>
      </c>
      <c r="C267" s="25"/>
      <c r="D267" s="6"/>
    </row>
    <row r="268" spans="1:4" ht="15">
      <c r="A268" s="47">
        <v>529</v>
      </c>
      <c r="B268" s="2" t="s">
        <v>274</v>
      </c>
      <c r="C268" s="25"/>
      <c r="D268" s="6"/>
    </row>
    <row r="269" spans="1:4" ht="15">
      <c r="A269" s="47"/>
      <c r="B269" s="48" t="s">
        <v>81</v>
      </c>
      <c r="C269" s="25">
        <f>SUM(C263:C268)</f>
        <v>0</v>
      </c>
      <c r="D269" s="6">
        <f>SUM(D263:D268)</f>
        <v>0</v>
      </c>
    </row>
    <row r="270" spans="1:4" ht="15" customHeight="1">
      <c r="A270" s="84" t="s">
        <v>0</v>
      </c>
      <c r="B270" s="84"/>
      <c r="C270" s="81" t="s">
        <v>1</v>
      </c>
      <c r="D270" s="82" t="s">
        <v>2</v>
      </c>
    </row>
    <row r="271" spans="1:4" ht="15">
      <c r="A271" s="84"/>
      <c r="B271" s="84"/>
      <c r="C271" s="81"/>
      <c r="D271" s="82"/>
    </row>
    <row r="272" spans="1:4" ht="15">
      <c r="A272" s="45">
        <v>530</v>
      </c>
      <c r="B272" s="46" t="s">
        <v>275</v>
      </c>
      <c r="C272" s="24"/>
      <c r="D272" s="7"/>
    </row>
    <row r="273" spans="1:4" ht="15">
      <c r="A273" s="47">
        <v>531</v>
      </c>
      <c r="B273" s="2" t="s">
        <v>114</v>
      </c>
      <c r="C273" s="25"/>
      <c r="D273" s="6"/>
    </row>
    <row r="274" spans="1:4" ht="15">
      <c r="A274" s="47">
        <v>532</v>
      </c>
      <c r="B274" s="2" t="s">
        <v>115</v>
      </c>
      <c r="C274" s="23"/>
      <c r="D274" s="8"/>
    </row>
    <row r="275" spans="1:4" ht="15">
      <c r="A275" s="47">
        <v>533</v>
      </c>
      <c r="B275" s="2" t="s">
        <v>276</v>
      </c>
      <c r="C275" s="25"/>
      <c r="D275" s="6"/>
    </row>
    <row r="276" spans="1:4" ht="15">
      <c r="A276" s="47">
        <v>534</v>
      </c>
      <c r="B276" s="2" t="s">
        <v>116</v>
      </c>
      <c r="C276" s="25"/>
      <c r="D276" s="6"/>
    </row>
    <row r="277" spans="1:4" ht="15">
      <c r="A277" s="47">
        <v>535</v>
      </c>
      <c r="B277" s="2" t="s">
        <v>117</v>
      </c>
      <c r="C277" s="25"/>
      <c r="D277" s="6"/>
    </row>
    <row r="278" spans="1:4" ht="15">
      <c r="A278" s="47">
        <v>536</v>
      </c>
      <c r="B278" s="2" t="s">
        <v>118</v>
      </c>
      <c r="C278" s="23"/>
      <c r="D278" s="8"/>
    </row>
    <row r="279" spans="1:4" ht="15">
      <c r="A279" s="47">
        <v>537</v>
      </c>
      <c r="B279" s="2" t="s">
        <v>119</v>
      </c>
      <c r="C279" s="22"/>
      <c r="D279" s="6"/>
    </row>
    <row r="280" spans="1:4" ht="15">
      <c r="A280" s="47">
        <v>538</v>
      </c>
      <c r="B280" s="2" t="s">
        <v>278</v>
      </c>
      <c r="C280" s="23"/>
      <c r="D280" s="8"/>
    </row>
    <row r="281" spans="1:4" ht="15">
      <c r="A281" s="47">
        <v>539</v>
      </c>
      <c r="B281" s="2" t="s">
        <v>277</v>
      </c>
      <c r="C281" s="25"/>
      <c r="D281" s="6"/>
    </row>
    <row r="282" spans="1:4" s="1" customFormat="1" ht="15">
      <c r="A282" s="47"/>
      <c r="B282" s="48" t="s">
        <v>82</v>
      </c>
      <c r="C282" s="25">
        <f>SUM(C273:C278,C280:C281)</f>
        <v>0</v>
      </c>
      <c r="D282" s="6">
        <f>SUM(D273:D278,D280:D281)</f>
        <v>0</v>
      </c>
    </row>
    <row r="283" spans="1:4" ht="15">
      <c r="A283" s="55">
        <v>540</v>
      </c>
      <c r="B283" s="56" t="s">
        <v>279</v>
      </c>
      <c r="C283" s="39"/>
      <c r="D283" s="40"/>
    </row>
    <row r="284" spans="1:4" ht="15">
      <c r="A284" s="47">
        <v>541</v>
      </c>
      <c r="B284" s="2" t="s">
        <v>172</v>
      </c>
      <c r="C284" s="22"/>
      <c r="D284" s="8"/>
    </row>
    <row r="285" spans="1:4" ht="15">
      <c r="A285" s="47">
        <v>542</v>
      </c>
      <c r="B285" s="2" t="s">
        <v>173</v>
      </c>
      <c r="C285" s="25"/>
      <c r="D285" s="6"/>
    </row>
    <row r="286" spans="1:4" ht="15">
      <c r="A286" s="47">
        <v>543</v>
      </c>
      <c r="B286" s="2" t="s">
        <v>280</v>
      </c>
      <c r="C286" s="25"/>
      <c r="D286" s="6"/>
    </row>
    <row r="287" spans="1:4" ht="15">
      <c r="A287" s="47">
        <v>544</v>
      </c>
      <c r="B287" s="2" t="s">
        <v>123</v>
      </c>
      <c r="C287" s="25"/>
      <c r="D287" s="6"/>
    </row>
    <row r="288" spans="1:4" ht="15">
      <c r="A288" s="47">
        <v>545</v>
      </c>
      <c r="B288" s="2" t="s">
        <v>174</v>
      </c>
      <c r="C288" s="25"/>
      <c r="D288" s="6"/>
    </row>
    <row r="289" spans="1:4" ht="15">
      <c r="A289" s="47">
        <v>546</v>
      </c>
      <c r="B289" s="2" t="s">
        <v>281</v>
      </c>
      <c r="C289" s="25"/>
      <c r="D289" s="6"/>
    </row>
    <row r="290" spans="1:4" ht="15">
      <c r="A290" s="47">
        <v>547</v>
      </c>
      <c r="B290" s="2" t="s">
        <v>282</v>
      </c>
      <c r="C290" s="25"/>
      <c r="D290" s="6"/>
    </row>
    <row r="291" spans="1:4" ht="15">
      <c r="A291" s="47">
        <v>548</v>
      </c>
      <c r="B291" s="2" t="s">
        <v>283</v>
      </c>
      <c r="C291" s="25"/>
      <c r="D291" s="6"/>
    </row>
    <row r="292" spans="1:4" ht="15">
      <c r="A292" s="47">
        <v>549</v>
      </c>
      <c r="B292" s="59" t="s">
        <v>284</v>
      </c>
      <c r="C292" s="25"/>
      <c r="D292" s="6"/>
    </row>
    <row r="293" spans="1:4" ht="15">
      <c r="A293" s="47"/>
      <c r="B293" s="48" t="s">
        <v>83</v>
      </c>
      <c r="C293" s="25">
        <f>SUM(C285:C292)</f>
        <v>0</v>
      </c>
      <c r="D293" s="6">
        <f>SUM(D284:D292)</f>
        <v>0</v>
      </c>
    </row>
    <row r="294" spans="1:4" ht="15">
      <c r="A294" s="45">
        <v>550</v>
      </c>
      <c r="B294" s="46" t="s">
        <v>285</v>
      </c>
      <c r="C294" s="24"/>
      <c r="D294" s="7"/>
    </row>
    <row r="295" spans="1:4" ht="15">
      <c r="A295" s="47">
        <v>551</v>
      </c>
      <c r="B295" s="2" t="s">
        <v>124</v>
      </c>
      <c r="C295" s="25"/>
      <c r="D295" s="6"/>
    </row>
    <row r="296" spans="1:4" ht="15">
      <c r="A296" s="47">
        <v>552</v>
      </c>
      <c r="B296" s="2" t="s">
        <v>72</v>
      </c>
      <c r="C296" s="25"/>
      <c r="D296" s="6"/>
    </row>
    <row r="297" spans="1:4" ht="15">
      <c r="A297" s="47">
        <v>553</v>
      </c>
      <c r="B297" s="2" t="s">
        <v>287</v>
      </c>
      <c r="C297" s="25"/>
      <c r="D297" s="6"/>
    </row>
    <row r="298" spans="1:4" ht="15">
      <c r="A298" s="47">
        <v>554</v>
      </c>
      <c r="B298" s="2" t="s">
        <v>89</v>
      </c>
      <c r="C298" s="25"/>
      <c r="D298" s="6"/>
    </row>
    <row r="299" spans="1:4" ht="15">
      <c r="A299" s="47">
        <v>555</v>
      </c>
      <c r="B299" s="2" t="s">
        <v>241</v>
      </c>
      <c r="C299" s="25"/>
      <c r="D299" s="6"/>
    </row>
    <row r="300" spans="1:4" ht="15">
      <c r="A300" s="47">
        <v>556</v>
      </c>
      <c r="B300" s="2" t="s">
        <v>288</v>
      </c>
      <c r="C300" s="25"/>
      <c r="D300" s="6"/>
    </row>
    <row r="301" spans="1:4" s="3" customFormat="1" ht="33.75" customHeight="1">
      <c r="A301" s="51">
        <v>557</v>
      </c>
      <c r="B301" s="52" t="s">
        <v>289</v>
      </c>
      <c r="C301" s="26"/>
      <c r="D301" s="9"/>
    </row>
    <row r="302" spans="1:4" ht="15">
      <c r="A302" s="47">
        <v>558</v>
      </c>
      <c r="B302" s="2" t="s">
        <v>111</v>
      </c>
      <c r="C302" s="25"/>
      <c r="D302" s="6"/>
    </row>
    <row r="303" spans="1:4" ht="15">
      <c r="A303" s="47">
        <v>559</v>
      </c>
      <c r="B303" s="59" t="s">
        <v>290</v>
      </c>
      <c r="C303" s="25"/>
      <c r="D303" s="6"/>
    </row>
    <row r="304" spans="1:4" ht="15">
      <c r="A304" s="47"/>
      <c r="B304" s="48" t="s">
        <v>175</v>
      </c>
      <c r="C304" s="25">
        <f>SUM(C295:C303)</f>
        <v>0</v>
      </c>
      <c r="D304" s="6">
        <f>SUM(D295:D303)</f>
        <v>0</v>
      </c>
    </row>
    <row r="305" spans="1:4" ht="15">
      <c r="A305" s="45">
        <v>560</v>
      </c>
      <c r="B305" s="46" t="s">
        <v>302</v>
      </c>
      <c r="C305" s="24"/>
      <c r="D305" s="7"/>
    </row>
    <row r="306" spans="1:4" ht="15">
      <c r="A306" s="47">
        <v>561</v>
      </c>
      <c r="B306" s="2" t="s">
        <v>59</v>
      </c>
      <c r="C306" s="25"/>
      <c r="D306" s="6"/>
    </row>
    <row r="307" spans="1:4" ht="15">
      <c r="A307" s="47">
        <v>562</v>
      </c>
      <c r="B307" s="2" t="s">
        <v>60</v>
      </c>
      <c r="C307" s="25"/>
      <c r="D307" s="6"/>
    </row>
    <row r="308" spans="1:4" ht="15">
      <c r="A308" s="47">
        <v>563</v>
      </c>
      <c r="B308" s="2" t="s">
        <v>231</v>
      </c>
      <c r="C308" s="25"/>
      <c r="D308" s="6"/>
    </row>
    <row r="309" spans="1:4" ht="15">
      <c r="A309" s="47">
        <v>569</v>
      </c>
      <c r="B309" s="59" t="s">
        <v>291</v>
      </c>
      <c r="C309" s="22"/>
      <c r="D309" s="6"/>
    </row>
    <row r="310" spans="1:4" ht="15">
      <c r="A310" s="47"/>
      <c r="B310" s="48" t="s">
        <v>87</v>
      </c>
      <c r="C310" s="25">
        <f>SUM(C306:C308)</f>
        <v>0</v>
      </c>
      <c r="D310" s="6">
        <f>SUM(D306:D309)</f>
        <v>0</v>
      </c>
    </row>
    <row r="311" spans="1:4" ht="15">
      <c r="A311" s="45">
        <v>570</v>
      </c>
      <c r="B311" s="60" t="s">
        <v>292</v>
      </c>
      <c r="C311" s="24"/>
      <c r="D311" s="7"/>
    </row>
    <row r="312" spans="1:4" ht="15">
      <c r="A312" s="47">
        <v>571</v>
      </c>
      <c r="B312" s="2" t="s">
        <v>120</v>
      </c>
      <c r="C312" s="22"/>
      <c r="D312" s="8"/>
    </row>
    <row r="313" spans="1:4" ht="15">
      <c r="A313" s="47">
        <v>572</v>
      </c>
      <c r="B313" s="2" t="s">
        <v>121</v>
      </c>
      <c r="C313" s="22"/>
      <c r="D313" s="8"/>
    </row>
    <row r="314" spans="1:4" ht="15">
      <c r="A314" s="47">
        <v>573</v>
      </c>
      <c r="B314" s="2" t="s">
        <v>293</v>
      </c>
      <c r="C314" s="22"/>
      <c r="D314" s="8"/>
    </row>
    <row r="315" spans="1:4" ht="15">
      <c r="A315" s="47">
        <v>574</v>
      </c>
      <c r="B315" s="2" t="s">
        <v>294</v>
      </c>
      <c r="C315" s="22"/>
      <c r="D315" s="8"/>
    </row>
    <row r="316" spans="1:4" ht="15">
      <c r="A316" s="47">
        <v>579</v>
      </c>
      <c r="B316" s="59" t="s">
        <v>295</v>
      </c>
      <c r="C316" s="22"/>
      <c r="D316" s="8"/>
    </row>
    <row r="317" spans="1:4" ht="15">
      <c r="A317" s="61"/>
      <c r="B317" s="62" t="s">
        <v>86</v>
      </c>
      <c r="C317" s="42"/>
      <c r="D317" s="11">
        <f>SUM(D312:D316)</f>
        <v>0</v>
      </c>
    </row>
    <row r="318" spans="1:4" ht="15">
      <c r="A318" s="45">
        <v>580</v>
      </c>
      <c r="B318" s="63" t="s">
        <v>113</v>
      </c>
      <c r="C318" s="24"/>
      <c r="D318" s="7"/>
    </row>
    <row r="319" spans="1:4" ht="15">
      <c r="A319" s="47">
        <v>581</v>
      </c>
      <c r="B319" s="50" t="s">
        <v>299</v>
      </c>
      <c r="C319" s="22"/>
      <c r="D319" s="8"/>
    </row>
    <row r="320" spans="1:4" ht="15">
      <c r="A320" s="47">
        <v>582</v>
      </c>
      <c r="B320" s="50" t="s">
        <v>152</v>
      </c>
      <c r="C320" s="22"/>
      <c r="D320" s="8"/>
    </row>
    <row r="321" spans="1:4" ht="15">
      <c r="A321" s="47">
        <v>583</v>
      </c>
      <c r="B321" s="50" t="s">
        <v>300</v>
      </c>
      <c r="C321" s="22"/>
      <c r="D321" s="8"/>
    </row>
    <row r="322" spans="1:4" ht="15">
      <c r="A322" s="47">
        <v>589</v>
      </c>
      <c r="B322" s="59" t="s">
        <v>301</v>
      </c>
      <c r="C322" s="22"/>
      <c r="D322" s="6"/>
    </row>
    <row r="323" spans="1:4" ht="15">
      <c r="A323" s="47"/>
      <c r="B323" s="48" t="s">
        <v>286</v>
      </c>
      <c r="C323" s="41"/>
      <c r="D323" s="6">
        <f>SUM(D319:D322)</f>
        <v>0</v>
      </c>
    </row>
    <row r="324" spans="1:4" ht="15" customHeight="1">
      <c r="A324" s="84" t="s">
        <v>0</v>
      </c>
      <c r="B324" s="84"/>
      <c r="C324" s="81" t="s">
        <v>1</v>
      </c>
      <c r="D324" s="82" t="s">
        <v>2</v>
      </c>
    </row>
    <row r="325" spans="1:4" ht="15">
      <c r="A325" s="84"/>
      <c r="B325" s="84"/>
      <c r="C325" s="81"/>
      <c r="D325" s="82"/>
    </row>
    <row r="326" spans="1:4" ht="15">
      <c r="A326" s="45">
        <v>590</v>
      </c>
      <c r="B326" s="87" t="s">
        <v>296</v>
      </c>
      <c r="C326" s="88"/>
      <c r="D326" s="7"/>
    </row>
    <row r="327" spans="1:4" ht="15">
      <c r="A327" s="47">
        <v>591</v>
      </c>
      <c r="B327" s="2" t="s">
        <v>62</v>
      </c>
      <c r="C327" s="25"/>
      <c r="D327" s="6"/>
    </row>
    <row r="328" spans="1:4" ht="15">
      <c r="A328" s="47">
        <v>592</v>
      </c>
      <c r="B328" s="2" t="s">
        <v>63</v>
      </c>
      <c r="C328" s="25"/>
      <c r="D328" s="6"/>
    </row>
    <row r="329" spans="1:4" ht="15">
      <c r="A329" s="47">
        <v>593</v>
      </c>
      <c r="B329" s="2" t="s">
        <v>8</v>
      </c>
      <c r="C329" s="25"/>
      <c r="D329" s="6"/>
    </row>
    <row r="330" spans="1:4" ht="15">
      <c r="A330" s="47">
        <v>594</v>
      </c>
      <c r="B330" s="2" t="s">
        <v>9</v>
      </c>
      <c r="C330" s="25"/>
      <c r="D330" s="6"/>
    </row>
    <row r="331" spans="1:4" ht="15">
      <c r="A331" s="47">
        <v>595</v>
      </c>
      <c r="B331" s="2" t="s">
        <v>169</v>
      </c>
      <c r="C331" s="25"/>
      <c r="D331" s="6"/>
    </row>
    <row r="332" spans="1:4" ht="15">
      <c r="A332" s="47">
        <v>596</v>
      </c>
      <c r="B332" s="50" t="s">
        <v>150</v>
      </c>
      <c r="C332" s="25"/>
      <c r="D332" s="6"/>
    </row>
    <row r="333" spans="1:4" ht="15">
      <c r="A333" s="47">
        <v>597</v>
      </c>
      <c r="B333" s="50" t="s">
        <v>122</v>
      </c>
      <c r="C333" s="25"/>
      <c r="D333" s="6"/>
    </row>
    <row r="334" spans="1:4" ht="15">
      <c r="A334" s="47">
        <v>598</v>
      </c>
      <c r="B334" s="50" t="s">
        <v>297</v>
      </c>
      <c r="C334" s="25"/>
      <c r="D334" s="6"/>
    </row>
    <row r="335" spans="1:4" ht="15">
      <c r="A335" s="47">
        <v>599</v>
      </c>
      <c r="B335" s="59" t="s">
        <v>298</v>
      </c>
      <c r="C335" s="25"/>
      <c r="D335" s="6"/>
    </row>
    <row r="336" spans="1:4" ht="15">
      <c r="A336" s="47"/>
      <c r="B336" s="48" t="s">
        <v>84</v>
      </c>
      <c r="C336" s="25">
        <f>SUM(C327:C335)</f>
        <v>0</v>
      </c>
      <c r="D336" s="6">
        <f>SUM(D327:D335)</f>
        <v>0</v>
      </c>
    </row>
    <row r="337" spans="1:4" ht="15">
      <c r="A337" s="47"/>
      <c r="B337" s="49" t="s">
        <v>85</v>
      </c>
      <c r="C337" s="25">
        <f>SUM(C261,C269,C282,C293,C304,C310,C336)</f>
        <v>0</v>
      </c>
      <c r="D337" s="6">
        <f>SUM(D261,D269,D282,D293,D304,D310,D317,D323,D336)</f>
        <v>0</v>
      </c>
    </row>
    <row r="338" spans="1:4" s="1" customFormat="1" ht="15">
      <c r="A338" s="64"/>
      <c r="B338" s="65"/>
      <c r="C338" s="29"/>
      <c r="D338" s="12"/>
    </row>
    <row r="339" spans="1:4" ht="15" customHeight="1">
      <c r="A339" s="84" t="s">
        <v>0</v>
      </c>
      <c r="B339" s="84"/>
      <c r="C339" s="81" t="s">
        <v>1</v>
      </c>
      <c r="D339" s="82" t="s">
        <v>2</v>
      </c>
    </row>
    <row r="340" spans="1:4" ht="15">
      <c r="A340" s="84"/>
      <c r="B340" s="84"/>
      <c r="C340" s="81"/>
      <c r="D340" s="82"/>
    </row>
    <row r="341" spans="1:4" ht="15.75">
      <c r="A341" s="66">
        <v>600</v>
      </c>
      <c r="B341" s="67" t="s">
        <v>125</v>
      </c>
      <c r="C341" s="30"/>
      <c r="D341" s="13"/>
    </row>
    <row r="342" spans="1:4" ht="15.75">
      <c r="A342" s="66"/>
      <c r="B342" s="67"/>
      <c r="C342" s="31"/>
      <c r="D342" s="14"/>
    </row>
    <row r="343" spans="1:4" ht="15">
      <c r="A343" s="68">
        <v>610</v>
      </c>
      <c r="B343" s="46" t="s">
        <v>303</v>
      </c>
      <c r="C343" s="31"/>
      <c r="D343" s="8"/>
    </row>
    <row r="344" spans="1:4" ht="15">
      <c r="A344" s="45">
        <v>620</v>
      </c>
      <c r="B344" s="46" t="s">
        <v>126</v>
      </c>
      <c r="C344" s="31"/>
      <c r="D344" s="8"/>
    </row>
    <row r="345" spans="1:4" ht="15">
      <c r="A345" s="45">
        <v>630</v>
      </c>
      <c r="B345" s="46" t="s">
        <v>304</v>
      </c>
      <c r="C345" s="32"/>
      <c r="D345" s="8"/>
    </row>
    <row r="346" spans="1:4" ht="15">
      <c r="A346" s="45">
        <v>640</v>
      </c>
      <c r="B346" s="46" t="s">
        <v>305</v>
      </c>
      <c r="C346" s="32"/>
      <c r="D346" s="8"/>
    </row>
    <row r="347" spans="1:4" ht="15">
      <c r="A347" s="47">
        <v>641</v>
      </c>
      <c r="B347" s="59" t="s">
        <v>306</v>
      </c>
      <c r="C347" s="22"/>
      <c r="D347" s="6"/>
    </row>
    <row r="348" spans="1:4" ht="15">
      <c r="A348" s="51">
        <v>642</v>
      </c>
      <c r="B348" s="59" t="s">
        <v>307</v>
      </c>
      <c r="C348" s="22"/>
      <c r="D348" s="6"/>
    </row>
    <row r="349" spans="1:4" s="3" customFormat="1" ht="28.5">
      <c r="A349" s="51">
        <v>643</v>
      </c>
      <c r="B349" s="52" t="s">
        <v>308</v>
      </c>
      <c r="C349" s="27"/>
      <c r="D349" s="9"/>
    </row>
    <row r="350" spans="1:4" s="3" customFormat="1" ht="15">
      <c r="A350" s="51">
        <v>649</v>
      </c>
      <c r="B350" s="52" t="s">
        <v>309</v>
      </c>
      <c r="C350" s="27"/>
      <c r="D350" s="9"/>
    </row>
    <row r="351" spans="1:4" ht="15">
      <c r="A351" s="47"/>
      <c r="B351" s="48" t="s">
        <v>310</v>
      </c>
      <c r="C351" s="22"/>
      <c r="D351" s="6">
        <f>SUM(D347:D350)</f>
        <v>0</v>
      </c>
    </row>
    <row r="352" spans="1:4" ht="15">
      <c r="A352" s="68">
        <v>690</v>
      </c>
      <c r="B352" s="46" t="s">
        <v>344</v>
      </c>
      <c r="C352" s="25"/>
      <c r="D352" s="8"/>
    </row>
    <row r="353" spans="1:4" ht="15">
      <c r="A353" s="47"/>
      <c r="B353" s="49" t="s">
        <v>88</v>
      </c>
      <c r="C353" s="23">
        <f>C352+C344+C343</f>
        <v>0</v>
      </c>
      <c r="D353" s="6">
        <f>SUM(D343,D344,D345,D346,D351,D352)</f>
        <v>0</v>
      </c>
    </row>
    <row r="354" spans="1:4" ht="15">
      <c r="A354" s="69"/>
      <c r="B354" s="70"/>
      <c r="C354" s="33"/>
      <c r="D354" s="15"/>
    </row>
    <row r="355" spans="1:4" ht="15" customHeight="1">
      <c r="A355" s="84" t="s">
        <v>0</v>
      </c>
      <c r="B355" s="84"/>
      <c r="C355" s="81" t="s">
        <v>1</v>
      </c>
      <c r="D355" s="82" t="s">
        <v>2</v>
      </c>
    </row>
    <row r="356" spans="1:4" ht="15">
      <c r="A356" s="84"/>
      <c r="B356" s="84"/>
      <c r="C356" s="81"/>
      <c r="D356" s="82"/>
    </row>
    <row r="357" spans="1:4" ht="15.75">
      <c r="A357" s="43">
        <v>700</v>
      </c>
      <c r="B357" s="67" t="s">
        <v>133</v>
      </c>
      <c r="C357" s="20"/>
      <c r="D357" s="4"/>
    </row>
    <row r="358" spans="1:4" ht="15.75">
      <c r="A358" s="43"/>
      <c r="B358" s="44"/>
      <c r="C358" s="21"/>
      <c r="D358" s="5"/>
    </row>
    <row r="359" spans="1:4" ht="15">
      <c r="A359" s="45">
        <v>710</v>
      </c>
      <c r="B359" s="71" t="s">
        <v>134</v>
      </c>
      <c r="C359" s="24"/>
      <c r="D359" s="7"/>
    </row>
    <row r="360" spans="1:4" ht="15">
      <c r="A360" s="47">
        <v>711</v>
      </c>
      <c r="B360" s="50" t="s">
        <v>135</v>
      </c>
      <c r="C360" s="21"/>
      <c r="D360" s="5"/>
    </row>
    <row r="361" spans="1:4" ht="15">
      <c r="A361" s="47">
        <v>712</v>
      </c>
      <c r="B361" s="50" t="s">
        <v>153</v>
      </c>
      <c r="C361" s="25"/>
      <c r="D361" s="8"/>
    </row>
    <row r="362" spans="1:4" ht="15">
      <c r="A362" s="47">
        <v>713</v>
      </c>
      <c r="B362" s="50" t="s">
        <v>136</v>
      </c>
      <c r="C362" s="25"/>
      <c r="D362" s="8"/>
    </row>
    <row r="363" spans="1:4" ht="15">
      <c r="A363" s="47">
        <v>714</v>
      </c>
      <c r="B363" s="50" t="s">
        <v>311</v>
      </c>
      <c r="C363" s="25"/>
      <c r="D363" s="8"/>
    </row>
    <row r="364" spans="1:4" ht="15">
      <c r="A364" s="47">
        <v>715</v>
      </c>
      <c r="B364" s="50" t="s">
        <v>312</v>
      </c>
      <c r="C364" s="22"/>
      <c r="D364" s="8"/>
    </row>
    <row r="365" spans="1:4" ht="15">
      <c r="A365" s="47">
        <v>719</v>
      </c>
      <c r="B365" s="52" t="s">
        <v>309</v>
      </c>
      <c r="C365" s="25"/>
      <c r="D365" s="8"/>
    </row>
    <row r="366" spans="1:4" ht="15">
      <c r="A366" s="47"/>
      <c r="B366" s="48" t="s">
        <v>127</v>
      </c>
      <c r="C366" s="25">
        <f>SUM(C360:C363,C365)</f>
        <v>0</v>
      </c>
      <c r="D366" s="6">
        <f>SUM(D360:D365)</f>
        <v>0</v>
      </c>
    </row>
    <row r="367" spans="1:4" ht="15">
      <c r="A367" s="45">
        <v>720</v>
      </c>
      <c r="B367" s="46" t="s">
        <v>313</v>
      </c>
      <c r="C367" s="24"/>
      <c r="D367" s="16"/>
    </row>
    <row r="368" spans="1:4" ht="15">
      <c r="A368" s="47">
        <v>721</v>
      </c>
      <c r="B368" s="2" t="s">
        <v>137</v>
      </c>
      <c r="C368" s="25"/>
      <c r="D368" s="8"/>
    </row>
    <row r="369" spans="1:4" ht="15">
      <c r="A369" s="47">
        <v>722</v>
      </c>
      <c r="B369" s="2" t="s">
        <v>154</v>
      </c>
      <c r="C369" s="21"/>
      <c r="D369" s="8"/>
    </row>
    <row r="370" spans="1:4" ht="15">
      <c r="A370" s="47">
        <v>723</v>
      </c>
      <c r="B370" s="2" t="s">
        <v>138</v>
      </c>
      <c r="C370" s="25"/>
      <c r="D370" s="8"/>
    </row>
    <row r="371" spans="1:4" ht="15">
      <c r="A371" s="47">
        <v>724</v>
      </c>
      <c r="B371" s="2" t="s">
        <v>139</v>
      </c>
      <c r="C371" s="25"/>
      <c r="D371" s="8"/>
    </row>
    <row r="372" spans="1:4" ht="15">
      <c r="A372" s="47">
        <v>725</v>
      </c>
      <c r="B372" s="2" t="s">
        <v>155</v>
      </c>
      <c r="C372" s="25"/>
      <c r="D372" s="8"/>
    </row>
    <row r="373" spans="1:4" ht="15">
      <c r="A373" s="47">
        <v>729</v>
      </c>
      <c r="B373" s="52" t="s">
        <v>314</v>
      </c>
      <c r="C373" s="25"/>
      <c r="D373" s="8"/>
    </row>
    <row r="374" spans="1:4" ht="15">
      <c r="A374" s="47"/>
      <c r="B374" s="48" t="s">
        <v>128</v>
      </c>
      <c r="C374" s="25">
        <f>SUM(C368:C373)</f>
        <v>0</v>
      </c>
      <c r="D374" s="6">
        <f>SUM(D368:D373)</f>
        <v>0</v>
      </c>
    </row>
    <row r="375" spans="1:4" ht="15" customHeight="1">
      <c r="A375" s="84" t="s">
        <v>0</v>
      </c>
      <c r="B375" s="84"/>
      <c r="C375" s="81" t="s">
        <v>1</v>
      </c>
      <c r="D375" s="82" t="s">
        <v>2</v>
      </c>
    </row>
    <row r="376" spans="1:4" ht="15">
      <c r="A376" s="84"/>
      <c r="B376" s="84"/>
      <c r="C376" s="81"/>
      <c r="D376" s="82"/>
    </row>
    <row r="377" spans="1:4" ht="15">
      <c r="A377" s="45">
        <v>730</v>
      </c>
      <c r="B377" s="46" t="s">
        <v>315</v>
      </c>
      <c r="C377" s="24"/>
      <c r="D377" s="16"/>
    </row>
    <row r="378" spans="1:4" ht="15">
      <c r="A378" s="47">
        <v>731</v>
      </c>
      <c r="B378" s="2" t="s">
        <v>316</v>
      </c>
      <c r="C378" s="21"/>
      <c r="D378" s="5"/>
    </row>
    <row r="379" spans="1:4" ht="15">
      <c r="A379" s="47">
        <v>732</v>
      </c>
      <c r="B379" s="2" t="s">
        <v>317</v>
      </c>
      <c r="C379" s="21"/>
      <c r="D379" s="5"/>
    </row>
    <row r="380" spans="1:4" ht="15">
      <c r="A380" s="47">
        <v>733</v>
      </c>
      <c r="B380" s="2" t="s">
        <v>318</v>
      </c>
      <c r="C380" s="25"/>
      <c r="D380" s="6"/>
    </row>
    <row r="381" spans="1:4" ht="15">
      <c r="A381" s="47">
        <v>734</v>
      </c>
      <c r="B381" s="2" t="s">
        <v>319</v>
      </c>
      <c r="C381" s="25"/>
      <c r="D381" s="6"/>
    </row>
    <row r="382" spans="1:4" ht="15">
      <c r="A382" s="47">
        <v>739</v>
      </c>
      <c r="B382" s="52" t="s">
        <v>320</v>
      </c>
      <c r="C382" s="25"/>
      <c r="D382" s="6"/>
    </row>
    <row r="383" spans="1:4" ht="15">
      <c r="A383" s="47"/>
      <c r="B383" s="48" t="s">
        <v>129</v>
      </c>
      <c r="C383" s="25">
        <f>SUM(C378:C382)</f>
        <v>0</v>
      </c>
      <c r="D383" s="6">
        <f>SUM(D378:D382)</f>
        <v>0</v>
      </c>
    </row>
    <row r="384" spans="1:4" ht="15">
      <c r="A384" s="45">
        <v>740</v>
      </c>
      <c r="B384" s="46" t="s">
        <v>321</v>
      </c>
      <c r="C384" s="24"/>
      <c r="D384" s="7"/>
    </row>
    <row r="385" spans="1:4" ht="15">
      <c r="A385" s="47">
        <v>741</v>
      </c>
      <c r="B385" s="2" t="s">
        <v>140</v>
      </c>
      <c r="C385" s="21"/>
      <c r="D385" s="5"/>
    </row>
    <row r="386" spans="1:4" ht="15">
      <c r="A386" s="47">
        <v>742</v>
      </c>
      <c r="B386" s="2" t="s">
        <v>322</v>
      </c>
      <c r="C386" s="21"/>
      <c r="D386" s="5"/>
    </row>
    <row r="387" spans="1:4" ht="15">
      <c r="A387" s="47">
        <v>743</v>
      </c>
      <c r="B387" s="2" t="s">
        <v>323</v>
      </c>
      <c r="C387" s="25"/>
      <c r="D387" s="6"/>
    </row>
    <row r="388" spans="1:4" ht="15">
      <c r="A388" s="47">
        <v>744</v>
      </c>
      <c r="B388" s="2" t="s">
        <v>324</v>
      </c>
      <c r="C388" s="25"/>
      <c r="D388" s="6"/>
    </row>
    <row r="389" spans="1:4" ht="15">
      <c r="A389" s="47">
        <v>745</v>
      </c>
      <c r="B389" s="2" t="s">
        <v>325</v>
      </c>
      <c r="C389" s="25"/>
      <c r="D389" s="6"/>
    </row>
    <row r="390" spans="1:4" ht="15">
      <c r="A390" s="47">
        <v>746</v>
      </c>
      <c r="B390" s="50" t="s">
        <v>142</v>
      </c>
      <c r="C390" s="25"/>
      <c r="D390" s="6"/>
    </row>
    <row r="391" spans="1:4" ht="15">
      <c r="A391" s="47">
        <v>747</v>
      </c>
      <c r="B391" s="50" t="s">
        <v>156</v>
      </c>
      <c r="C391" s="25"/>
      <c r="D391" s="6"/>
    </row>
    <row r="392" spans="1:4" ht="15">
      <c r="A392" s="47">
        <v>748</v>
      </c>
      <c r="B392" s="50" t="s">
        <v>326</v>
      </c>
      <c r="C392" s="25"/>
      <c r="D392" s="6"/>
    </row>
    <row r="393" spans="1:4" ht="15">
      <c r="A393" s="47">
        <v>749</v>
      </c>
      <c r="B393" s="52" t="s">
        <v>327</v>
      </c>
      <c r="C393" s="25"/>
      <c r="D393" s="6"/>
    </row>
    <row r="394" spans="1:4" ht="15">
      <c r="A394" s="47"/>
      <c r="B394" s="48" t="s">
        <v>130</v>
      </c>
      <c r="C394" s="25">
        <f>SUM(C385:C393)</f>
        <v>0</v>
      </c>
      <c r="D394" s="6">
        <f>SUM(D385:D393)</f>
        <v>0</v>
      </c>
    </row>
    <row r="395" spans="1:4" ht="15">
      <c r="A395" s="45">
        <v>750</v>
      </c>
      <c r="B395" s="46" t="s">
        <v>330</v>
      </c>
      <c r="C395" s="24"/>
      <c r="D395" s="7"/>
    </row>
    <row r="396" spans="1:4" ht="15">
      <c r="A396" s="47">
        <v>751</v>
      </c>
      <c r="B396" s="2" t="s">
        <v>157</v>
      </c>
      <c r="C396" s="22">
        <f>SUM(C383:C395)</f>
        <v>0</v>
      </c>
      <c r="D396" s="5"/>
    </row>
    <row r="397" spans="1:4" ht="15">
      <c r="A397" s="47">
        <v>752</v>
      </c>
      <c r="B397" s="2" t="s">
        <v>143</v>
      </c>
      <c r="C397" s="22"/>
      <c r="D397" s="5"/>
    </row>
    <row r="398" spans="1:4" ht="15">
      <c r="A398" s="47">
        <v>753</v>
      </c>
      <c r="B398" s="2" t="s">
        <v>331</v>
      </c>
      <c r="C398" s="22"/>
      <c r="D398" s="6"/>
    </row>
    <row r="399" spans="1:4" ht="15">
      <c r="A399" s="47"/>
      <c r="B399" s="48" t="s">
        <v>131</v>
      </c>
      <c r="C399" s="22"/>
      <c r="D399" s="6">
        <f>SUM(D396:D398)</f>
        <v>0</v>
      </c>
    </row>
    <row r="400" spans="1:4" ht="15">
      <c r="A400" s="45">
        <v>760</v>
      </c>
      <c r="B400" s="46" t="s">
        <v>145</v>
      </c>
      <c r="C400" s="24"/>
      <c r="D400" s="16"/>
    </row>
    <row r="401" spans="1:4" ht="15">
      <c r="A401" s="47">
        <v>761</v>
      </c>
      <c r="B401" s="2" t="s">
        <v>141</v>
      </c>
      <c r="C401" s="23"/>
      <c r="D401" s="5"/>
    </row>
    <row r="402" spans="1:4" ht="15">
      <c r="A402" s="47">
        <v>762</v>
      </c>
      <c r="B402" s="2" t="s">
        <v>328</v>
      </c>
      <c r="C402" s="23"/>
      <c r="D402" s="5"/>
    </row>
    <row r="403" spans="1:4" ht="15">
      <c r="A403" s="47">
        <v>763</v>
      </c>
      <c r="B403" s="2" t="s">
        <v>329</v>
      </c>
      <c r="C403" s="22"/>
      <c r="D403" s="5"/>
    </row>
    <row r="404" spans="1:4" ht="15">
      <c r="A404" s="47">
        <v>764</v>
      </c>
      <c r="B404" s="2" t="s">
        <v>146</v>
      </c>
      <c r="C404" s="22"/>
      <c r="D404" s="5"/>
    </row>
    <row r="405" spans="1:4" ht="15">
      <c r="A405" s="47">
        <v>765</v>
      </c>
      <c r="B405" s="2" t="s">
        <v>332</v>
      </c>
      <c r="C405" s="22"/>
      <c r="D405" s="5"/>
    </row>
    <row r="406" spans="1:4" ht="15">
      <c r="A406" s="47">
        <v>766</v>
      </c>
      <c r="B406" s="2" t="s">
        <v>161</v>
      </c>
      <c r="C406" s="22"/>
      <c r="D406" s="5"/>
    </row>
    <row r="407" spans="1:4" ht="15">
      <c r="A407" s="47">
        <v>769</v>
      </c>
      <c r="B407" s="52" t="s">
        <v>333</v>
      </c>
      <c r="C407" s="22"/>
      <c r="D407" s="6"/>
    </row>
    <row r="408" spans="1:4" ht="15">
      <c r="A408" s="47"/>
      <c r="B408" s="48" t="s">
        <v>132</v>
      </c>
      <c r="C408" s="25">
        <f>SUM(C401:C402)</f>
        <v>0</v>
      </c>
      <c r="D408" s="6">
        <f>SUM(D401:D407)</f>
        <v>0</v>
      </c>
    </row>
    <row r="409" spans="1:4" ht="15">
      <c r="A409" s="45">
        <v>790</v>
      </c>
      <c r="B409" s="46" t="s">
        <v>162</v>
      </c>
      <c r="C409" s="24"/>
      <c r="D409" s="7"/>
    </row>
    <row r="410" spans="1:4" ht="15">
      <c r="A410" s="47">
        <v>791</v>
      </c>
      <c r="B410" s="2" t="s">
        <v>339</v>
      </c>
      <c r="C410" s="23"/>
      <c r="D410" s="8"/>
    </row>
    <row r="411" spans="1:4" ht="15">
      <c r="A411" s="47">
        <v>799</v>
      </c>
      <c r="B411" s="52" t="s">
        <v>334</v>
      </c>
      <c r="C411" s="22"/>
      <c r="D411" s="6"/>
    </row>
    <row r="412" spans="1:4" ht="15">
      <c r="A412" s="47"/>
      <c r="B412" s="48" t="s">
        <v>335</v>
      </c>
      <c r="C412" s="25">
        <f>SUM(C410)</f>
        <v>0</v>
      </c>
      <c r="D412" s="6">
        <f>SUM(D410:D411)</f>
        <v>0</v>
      </c>
    </row>
    <row r="413" spans="1:4" ht="15">
      <c r="A413" s="47"/>
      <c r="B413" s="49" t="s">
        <v>148</v>
      </c>
      <c r="C413" s="25">
        <f>SUM(C366,C374,C383,C394,C408,C412)</f>
        <v>0</v>
      </c>
      <c r="D413" s="25">
        <f>SUM(D366,D374,D383,D394,D408,D412)</f>
        <v>0</v>
      </c>
    </row>
    <row r="414" spans="1:4" ht="15">
      <c r="A414" s="69"/>
      <c r="B414" s="70"/>
      <c r="C414" s="34"/>
      <c r="D414" s="15"/>
    </row>
    <row r="415" spans="1:4" ht="15.75">
      <c r="A415" s="43">
        <v>800</v>
      </c>
      <c r="B415" s="67" t="s">
        <v>144</v>
      </c>
      <c r="C415" s="24"/>
      <c r="D415" s="7"/>
    </row>
    <row r="416" spans="1:4" ht="15.75">
      <c r="A416" s="43"/>
      <c r="B416" s="67"/>
      <c r="C416" s="23"/>
      <c r="D416" s="5"/>
    </row>
    <row r="417" spans="1:4" ht="15">
      <c r="A417" s="45">
        <v>810</v>
      </c>
      <c r="B417" s="71" t="s">
        <v>158</v>
      </c>
      <c r="C417" s="22"/>
      <c r="D417" s="5"/>
    </row>
    <row r="418" spans="1:4" ht="15">
      <c r="A418" s="45">
        <v>820</v>
      </c>
      <c r="B418" s="71" t="s">
        <v>159</v>
      </c>
      <c r="C418" s="22"/>
      <c r="D418" s="5"/>
    </row>
    <row r="419" spans="1:4" ht="15">
      <c r="A419" s="45">
        <v>830</v>
      </c>
      <c r="B419" s="71" t="s">
        <v>160</v>
      </c>
      <c r="C419" s="22"/>
      <c r="D419" s="6"/>
    </row>
    <row r="420" spans="1:4" s="1" customFormat="1" ht="15">
      <c r="A420" s="72">
        <v>840</v>
      </c>
      <c r="B420" s="71" t="s">
        <v>337</v>
      </c>
      <c r="C420" s="35"/>
      <c r="D420" s="17"/>
    </row>
    <row r="421" spans="1:4" s="1" customFormat="1" ht="15">
      <c r="A421" s="72">
        <v>890</v>
      </c>
      <c r="B421" s="71" t="s">
        <v>338</v>
      </c>
      <c r="C421" s="35"/>
      <c r="D421" s="17"/>
    </row>
    <row r="422" spans="1:4" s="1" customFormat="1" ht="15">
      <c r="A422" s="47"/>
      <c r="B422" s="48" t="s">
        <v>336</v>
      </c>
      <c r="C422" s="41"/>
      <c r="D422" s="6">
        <f>SUM(D417:D420)</f>
        <v>0</v>
      </c>
    </row>
    <row r="423" spans="1:4" ht="15.75" customHeight="1">
      <c r="A423" s="73"/>
      <c r="B423" s="74"/>
      <c r="C423" s="36"/>
      <c r="D423" s="18"/>
    </row>
    <row r="427" spans="2:3" ht="15.75">
      <c r="B427" s="76" t="s">
        <v>176</v>
      </c>
      <c r="C427" s="38"/>
    </row>
    <row r="428" spans="1:4" ht="15" customHeight="1">
      <c r="A428" s="84" t="s">
        <v>0</v>
      </c>
      <c r="B428" s="84"/>
      <c r="C428" s="81" t="s">
        <v>1</v>
      </c>
      <c r="D428" s="82" t="s">
        <v>2</v>
      </c>
    </row>
    <row r="429" spans="1:4" ht="15">
      <c r="A429" s="84"/>
      <c r="B429" s="84"/>
      <c r="C429" s="81"/>
      <c r="D429" s="82"/>
    </row>
    <row r="430" spans="1:4" s="3" customFormat="1" ht="39.75" customHeight="1">
      <c r="A430" s="51"/>
      <c r="B430" s="52" t="s">
        <v>347</v>
      </c>
      <c r="C430" s="27"/>
      <c r="D430" s="9">
        <f>SUM(D23)</f>
        <v>0</v>
      </c>
    </row>
    <row r="431" spans="1:4" s="3" customFormat="1" ht="39.75" customHeight="1">
      <c r="A431" s="51"/>
      <c r="B431" s="52" t="s">
        <v>348</v>
      </c>
      <c r="C431" s="27"/>
      <c r="D431" s="9">
        <f>D69</f>
        <v>0</v>
      </c>
    </row>
    <row r="432" spans="1:4" s="3" customFormat="1" ht="39.75" customHeight="1">
      <c r="A432" s="51"/>
      <c r="B432" s="77" t="s">
        <v>349</v>
      </c>
      <c r="C432" s="26">
        <f>C161</f>
        <v>0</v>
      </c>
      <c r="D432" s="9">
        <f>D161</f>
        <v>0</v>
      </c>
    </row>
    <row r="433" spans="1:4" s="3" customFormat="1" ht="39.75" customHeight="1">
      <c r="A433" s="51"/>
      <c r="B433" s="77" t="s">
        <v>350</v>
      </c>
      <c r="C433" s="26">
        <f>C249</f>
        <v>0</v>
      </c>
      <c r="D433" s="9">
        <f>D249</f>
        <v>0</v>
      </c>
    </row>
    <row r="434" spans="1:4" s="3" customFormat="1" ht="39.75" customHeight="1">
      <c r="A434" s="51"/>
      <c r="B434" s="77" t="s">
        <v>351</v>
      </c>
      <c r="C434" s="26">
        <f>C337</f>
        <v>0</v>
      </c>
      <c r="D434" s="9">
        <f>D337</f>
        <v>0</v>
      </c>
    </row>
    <row r="435" spans="1:4" s="3" customFormat="1" ht="39.75" customHeight="1">
      <c r="A435" s="51"/>
      <c r="B435" s="77" t="s">
        <v>352</v>
      </c>
      <c r="C435" s="28">
        <f>C353</f>
        <v>0</v>
      </c>
      <c r="D435" s="9">
        <f>D353</f>
        <v>0</v>
      </c>
    </row>
    <row r="436" spans="1:4" s="3" customFormat="1" ht="39.75" customHeight="1">
      <c r="A436" s="51"/>
      <c r="B436" s="77" t="s">
        <v>353</v>
      </c>
      <c r="C436" s="26">
        <f>C413</f>
        <v>0</v>
      </c>
      <c r="D436" s="9">
        <f>D413</f>
        <v>0</v>
      </c>
    </row>
    <row r="437" spans="1:4" s="3" customFormat="1" ht="39.75" customHeight="1">
      <c r="A437" s="51"/>
      <c r="B437" s="77" t="s">
        <v>354</v>
      </c>
      <c r="C437" s="27">
        <f>C414</f>
        <v>0</v>
      </c>
      <c r="D437" s="9">
        <f>D422</f>
        <v>0</v>
      </c>
    </row>
    <row r="438" spans="1:4" s="3" customFormat="1" ht="39.75" customHeight="1">
      <c r="A438" s="51"/>
      <c r="B438" s="78" t="s">
        <v>340</v>
      </c>
      <c r="C438" s="26">
        <f>SUM(C431:C435,C436)</f>
        <v>0</v>
      </c>
      <c r="D438" s="9">
        <f>SUM(D430:D437)</f>
        <v>0</v>
      </c>
    </row>
    <row r="439" spans="1:4" s="3" customFormat="1" ht="39.75" customHeight="1">
      <c r="A439" s="51"/>
      <c r="B439" s="79"/>
      <c r="C439" s="26"/>
      <c r="D439" s="9"/>
    </row>
    <row r="440" spans="1:4" s="3" customFormat="1" ht="39.75" customHeight="1">
      <c r="A440" s="51"/>
      <c r="B440" s="78" t="s">
        <v>147</v>
      </c>
      <c r="C440" s="89">
        <f>C438+D438</f>
        <v>0</v>
      </c>
      <c r="D440" s="90"/>
    </row>
    <row r="441" ht="27.75" customHeight="1"/>
    <row r="442" spans="2:4" ht="36.75" customHeight="1">
      <c r="B442" s="83"/>
      <c r="C442" s="83"/>
      <c r="D442" s="83"/>
    </row>
    <row r="443" ht="16.5" customHeight="1"/>
  </sheetData>
  <sheetProtection/>
  <mergeCells count="46">
    <mergeCell ref="C440:D440"/>
    <mergeCell ref="A57:B58"/>
    <mergeCell ref="C57:C58"/>
    <mergeCell ref="D57:D58"/>
    <mergeCell ref="A111:B112"/>
    <mergeCell ref="C111:C112"/>
    <mergeCell ref="D111:D112"/>
    <mergeCell ref="A217:B218"/>
    <mergeCell ref="C217:C218"/>
    <mergeCell ref="D217:D218"/>
    <mergeCell ref="B91:C91"/>
    <mergeCell ref="B102:C102"/>
    <mergeCell ref="B197:C197"/>
    <mergeCell ref="B219:C219"/>
    <mergeCell ref="B326:C326"/>
    <mergeCell ref="A270:B271"/>
    <mergeCell ref="C270:C271"/>
    <mergeCell ref="A324:B325"/>
    <mergeCell ref="C324:C325"/>
    <mergeCell ref="A163:B164"/>
    <mergeCell ref="A355:B356"/>
    <mergeCell ref="C355:C356"/>
    <mergeCell ref="D355:D356"/>
    <mergeCell ref="A375:B376"/>
    <mergeCell ref="C375:C376"/>
    <mergeCell ref="D375:D376"/>
    <mergeCell ref="C428:C429"/>
    <mergeCell ref="D428:D429"/>
    <mergeCell ref="A251:B252"/>
    <mergeCell ref="C251:C252"/>
    <mergeCell ref="D251:D252"/>
    <mergeCell ref="A339:B340"/>
    <mergeCell ref="C339:C340"/>
    <mergeCell ref="D339:D340"/>
    <mergeCell ref="D270:D271"/>
    <mergeCell ref="D324:D325"/>
    <mergeCell ref="C163:C164"/>
    <mergeCell ref="D163:D164"/>
    <mergeCell ref="B442:D442"/>
    <mergeCell ref="A428:B429"/>
    <mergeCell ref="C2:C3"/>
    <mergeCell ref="D2:D3"/>
    <mergeCell ref="A2:B3"/>
    <mergeCell ref="A71:B72"/>
    <mergeCell ref="C71:C72"/>
    <mergeCell ref="D71:D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&amp;C&amp;"Arial,Standard"&amp;9Spezifizierte Kostenzusammenstellung nach DIN 276&amp;R&amp;"Arial,Standard"&amp;9&amp;P</oddHeader>
    <oddFooter>&amp;L&amp;"Arial,Standard"&amp;9LSB, Stand 05/2019</oddFooter>
  </headerFooter>
  <rowBreaks count="8" manualBreakCount="8">
    <brk id="56" max="3" man="1"/>
    <brk id="110" max="3" man="1"/>
    <brk id="162" max="3" man="1"/>
    <brk id="216" max="3" man="1"/>
    <brk id="269" max="3" man="1"/>
    <brk id="323" max="255" man="1"/>
    <brk id="374" max="255" man="1"/>
    <brk id="4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2011-02-14T10:58:10Z</dcterms:created>
  <dcterms:modified xsi:type="dcterms:W3CDTF">2020-03-12T10:54:58Z</dcterms:modified>
  <cp:category/>
  <cp:version/>
  <cp:contentType/>
  <cp:contentStatus/>
</cp:coreProperties>
</file>